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Legolas\Desktop\ECOTER\istruttoria\MISURA B.2.2\file 25_06_24\"/>
    </mc:Choice>
  </mc:AlternateContent>
  <xr:revisionPtr revIDLastSave="0" documentId="13_ncr:1_{D1FD5EF3-056B-4807-9078-1D1C947D1F42}" xr6:coauthVersionLast="47" xr6:coauthVersionMax="47" xr10:uidLastSave="{00000000-0000-0000-0000-000000000000}"/>
  <bookViews>
    <workbookView xWindow="-108" yWindow="-108" windowWidth="23256" windowHeight="12456" xr2:uid="{78F14EDA-A7A0-BE44-AF1B-8E46728C335C}"/>
  </bookViews>
  <sheets>
    <sheet name="Anagrafica" sheetId="6" r:id="rId1"/>
    <sheet name="Previsioni occupazionali" sheetId="4" r:id="rId2"/>
    <sheet name="Previsione ricavi" sheetId="5" r:id="rId3"/>
    <sheet name="Piano economico B.2.2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8" i="1" l="1"/>
  <c r="B25" i="4"/>
  <c r="B20" i="4"/>
  <c r="B15" i="4"/>
  <c r="B10" i="4"/>
  <c r="B30" i="4"/>
  <c r="J16" i="5"/>
  <c r="J15" i="5"/>
  <c r="I20" i="5"/>
  <c r="H20" i="5"/>
  <c r="G20" i="5"/>
  <c r="F20" i="5"/>
  <c r="E20" i="5"/>
  <c r="D20" i="5"/>
  <c r="N19" i="5"/>
  <c r="M19" i="5"/>
  <c r="L19" i="5"/>
  <c r="K19" i="5"/>
  <c r="J19" i="5"/>
  <c r="N18" i="5"/>
  <c r="M18" i="5"/>
  <c r="L18" i="5"/>
  <c r="K18" i="5"/>
  <c r="J18" i="5"/>
  <c r="N17" i="5"/>
  <c r="M17" i="5"/>
  <c r="L17" i="5"/>
  <c r="K17" i="5"/>
  <c r="J17" i="5"/>
  <c r="N16" i="5"/>
  <c r="M16" i="5"/>
  <c r="L16" i="5"/>
  <c r="K16" i="5"/>
  <c r="N15" i="5"/>
  <c r="M15" i="5"/>
  <c r="L15" i="5"/>
  <c r="K15" i="5"/>
  <c r="L4" i="5"/>
  <c r="K8" i="5"/>
  <c r="K7" i="5"/>
  <c r="K6" i="5"/>
  <c r="K5" i="5"/>
  <c r="K4" i="5"/>
  <c r="J8" i="5"/>
  <c r="J7" i="5"/>
  <c r="J6" i="5"/>
  <c r="J5" i="5"/>
  <c r="J4" i="5"/>
  <c r="F9" i="5"/>
  <c r="G9" i="5"/>
  <c r="H9" i="5"/>
  <c r="I9" i="5"/>
  <c r="E9" i="5"/>
  <c r="D9" i="5"/>
  <c r="L8" i="5"/>
  <c r="M8" i="5"/>
  <c r="N8" i="5"/>
  <c r="L7" i="5"/>
  <c r="M7" i="5"/>
  <c r="N7" i="5"/>
  <c r="L6" i="5"/>
  <c r="M6" i="5"/>
  <c r="N6" i="5"/>
  <c r="L5" i="5"/>
  <c r="M5" i="5"/>
  <c r="N5" i="5"/>
  <c r="M4" i="5"/>
  <c r="N4" i="5"/>
  <c r="F50" i="1"/>
  <c r="D50" i="1"/>
  <c r="E50" i="1"/>
  <c r="C50" i="1"/>
  <c r="B50" i="1"/>
  <c r="B38" i="1"/>
  <c r="C34" i="1"/>
  <c r="D34" i="1"/>
  <c r="E34" i="1"/>
  <c r="F34" i="1"/>
  <c r="B34" i="1"/>
  <c r="C30" i="1"/>
  <c r="D30" i="1"/>
  <c r="E30" i="1"/>
  <c r="F30" i="1"/>
  <c r="B30" i="1"/>
  <c r="C27" i="1"/>
  <c r="D27" i="1"/>
  <c r="E27" i="1"/>
  <c r="F27" i="1"/>
  <c r="B27" i="1"/>
  <c r="B49" i="1" s="1"/>
  <c r="B20" i="1"/>
  <c r="B10" i="1"/>
  <c r="C25" i="4"/>
  <c r="D25" i="4"/>
  <c r="E25" i="4"/>
  <c r="F25" i="4"/>
  <c r="C15" i="4"/>
  <c r="D15" i="4"/>
  <c r="E15" i="4"/>
  <c r="F15" i="4"/>
  <c r="C20" i="4"/>
  <c r="D20" i="4"/>
  <c r="E20" i="4"/>
  <c r="F20" i="4"/>
  <c r="C10" i="4"/>
  <c r="D10" i="4"/>
  <c r="E10" i="4"/>
  <c r="F10" i="4"/>
  <c r="C20" i="1"/>
  <c r="D20" i="1"/>
  <c r="E20" i="1"/>
  <c r="F20" i="1"/>
  <c r="C10" i="1"/>
  <c r="D10" i="1"/>
  <c r="E10" i="1"/>
  <c r="F10" i="1"/>
  <c r="C38" i="1"/>
  <c r="D38" i="1"/>
  <c r="E38" i="1"/>
  <c r="F38" i="1"/>
  <c r="N9" i="5" l="1"/>
  <c r="F3" i="1" s="1"/>
  <c r="K9" i="5"/>
  <c r="C3" i="1" s="1"/>
  <c r="B26" i="1"/>
  <c r="C30" i="4"/>
  <c r="C26" i="1" s="1"/>
  <c r="D30" i="4"/>
  <c r="D26" i="1" s="1"/>
  <c r="M9" i="5"/>
  <c r="E3" i="1" s="1"/>
  <c r="K20" i="5"/>
  <c r="C4" i="1" s="1"/>
  <c r="L9" i="5"/>
  <c r="D3" i="1" s="1"/>
  <c r="J9" i="5"/>
  <c r="B3" i="1" s="1"/>
  <c r="J20" i="5"/>
  <c r="B4" i="1" s="1"/>
  <c r="L20" i="5"/>
  <c r="D4" i="1" s="1"/>
  <c r="N20" i="5"/>
  <c r="F4" i="1" s="1"/>
  <c r="M20" i="5"/>
  <c r="E4" i="1" s="1"/>
  <c r="E30" i="4"/>
  <c r="E26" i="1" s="1"/>
  <c r="F30" i="4"/>
  <c r="F26" i="1" s="1"/>
  <c r="F25" i="1" l="1"/>
  <c r="F42" i="1" s="1"/>
  <c r="E25" i="1"/>
  <c r="E42" i="1" s="1"/>
  <c r="D25" i="1"/>
  <c r="D42" i="1" s="1"/>
  <c r="C25" i="1"/>
  <c r="C42" i="1" s="1"/>
  <c r="B25" i="1"/>
  <c r="B42" i="1" s="1"/>
  <c r="D8" i="1"/>
  <c r="C8" i="1"/>
  <c r="F8" i="1"/>
  <c r="B8" i="1"/>
  <c r="E8" i="1"/>
  <c r="C8" i="4"/>
  <c r="D8" i="4"/>
  <c r="E8" i="4"/>
  <c r="F8" i="4"/>
  <c r="B8" i="4"/>
  <c r="B44" i="1" l="1"/>
  <c r="C49" i="1"/>
  <c r="D49" i="1"/>
  <c r="E49" i="1"/>
  <c r="F49" i="1"/>
  <c r="C44" i="1" l="1"/>
  <c r="C48" i="1" s="1"/>
  <c r="C53" i="1" s="1"/>
  <c r="D44" i="1"/>
  <c r="D48" i="1" s="1"/>
  <c r="D53" i="1" s="1"/>
  <c r="E44" i="1"/>
  <c r="E48" i="1" s="1"/>
  <c r="E53" i="1" s="1"/>
  <c r="F44" i="1"/>
  <c r="F48" i="1" s="1"/>
  <c r="F53" i="1" s="1"/>
  <c r="B53" i="1"/>
</calcChain>
</file>

<file path=xl/sharedStrings.xml><?xml version="1.0" encoding="utf-8"?>
<sst xmlns="http://schemas.openxmlformats.org/spreadsheetml/2006/main" count="179" uniqueCount="107">
  <si>
    <t>Anno 1</t>
  </si>
  <si>
    <t>Anno 2</t>
  </si>
  <si>
    <t>Anno 3</t>
  </si>
  <si>
    <t>Anno 4</t>
  </si>
  <si>
    <t>Anno 5</t>
  </si>
  <si>
    <t>Costi</t>
  </si>
  <si>
    <t>Totale costi</t>
  </si>
  <si>
    <t>Ricavi</t>
  </si>
  <si>
    <t>Totale ricavi</t>
  </si>
  <si>
    <t>Costi per servizi</t>
  </si>
  <si>
    <t>Costi per godimento beni di terzi</t>
  </si>
  <si>
    <t>Costi per il personale</t>
  </si>
  <si>
    <t xml:space="preserve">Ammortamenti </t>
  </si>
  <si>
    <t>Oneri diversi di gestione</t>
  </si>
  <si>
    <t>Proventi e oneri finanziari</t>
  </si>
  <si>
    <t>Contributi (sponsor)</t>
  </si>
  <si>
    <t>Altro</t>
  </si>
  <si>
    <t>Imposte d'esercizio</t>
  </si>
  <si>
    <t>TFR</t>
  </si>
  <si>
    <t>CASH FLOW PRODOTTO</t>
  </si>
  <si>
    <t xml:space="preserve">CASH FLOW GESTIONE CORRENTE </t>
  </si>
  <si>
    <t>RISULTATO D'ESERCIZIO del servizio</t>
  </si>
  <si>
    <t>Impiegati</t>
  </si>
  <si>
    <t>Operai</t>
  </si>
  <si>
    <t>Totale piano occupazionale</t>
  </si>
  <si>
    <t>Costo medio annuo</t>
  </si>
  <si>
    <t>Entrate da vendita di servizi caratteristici</t>
  </si>
  <si>
    <t>Entrate da vendita di servizi complementari</t>
  </si>
  <si>
    <t>Contributi (spese di avviamento)</t>
  </si>
  <si>
    <t>utenze</t>
  </si>
  <si>
    <t>pulizia</t>
  </si>
  <si>
    <t>manutenzioni ordinarie</t>
  </si>
  <si>
    <t>manutenzioni straordinarie</t>
  </si>
  <si>
    <t>leasing</t>
  </si>
  <si>
    <t>affitti e locazioni</t>
  </si>
  <si>
    <t>licenze d'uso software</t>
  </si>
  <si>
    <t>ammortamenti immobilizzazioni materiali</t>
  </si>
  <si>
    <t>ammortamenti immobilizzazioni immateriali</t>
  </si>
  <si>
    <t>salari e stipendi</t>
  </si>
  <si>
    <t>oneri sociali</t>
  </si>
  <si>
    <t>imposte e tasse</t>
  </si>
  <si>
    <t>Oneri straordinari e accantonamenti</t>
  </si>
  <si>
    <t>AMMORTAMENTI (+)</t>
  </si>
  <si>
    <t>TFR (+)</t>
  </si>
  <si>
    <t>Dirigenti</t>
  </si>
  <si>
    <t>Previsioni occupazionali relative alla gestione dei servizi e delle attività economiche previste dal progetto 
(Partenariato Pubblico Privato Speciale - Misura B.2.2)</t>
  </si>
  <si>
    <t>Piano economico-finanziario relativo alla gestione dei servizi e delle attività economiche previste dal progetto 
(Partenariato Pubblico Privato Speciale - Misura B.2.2)</t>
  </si>
  <si>
    <t>Totale costi personale diretto</t>
  </si>
  <si>
    <t>Piano occupazionale 
(n. di risorse previste)</t>
  </si>
  <si>
    <t>trasporti</t>
  </si>
  <si>
    <t>altro</t>
  </si>
  <si>
    <t>pubblicità</t>
  </si>
  <si>
    <t>spese di rappresentanza</t>
  </si>
  <si>
    <t>oneri bancari</t>
  </si>
  <si>
    <t>consulenze</t>
  </si>
  <si>
    <t xml:space="preserve">sopravvenienze </t>
  </si>
  <si>
    <t>accantonamenti</t>
  </si>
  <si>
    <t>oneri straordinari</t>
  </si>
  <si>
    <t>IVA a credito sugli acquisti (+)</t>
  </si>
  <si>
    <t>IVA a debito sulle vendite (-)</t>
  </si>
  <si>
    <t>totali costi personale diretto</t>
  </si>
  <si>
    <t>Misura B2.2 del Programma unitario di intervento - Interventi per le aree del terremoto del 2009 e 2016 del Piano nazionale complementare al Piano nazionale di ripresa e resilienza
 del Piano Nazionale Complementare al Piano Nazionale di Ripresa e Resilienza.</t>
  </si>
  <si>
    <t>PIANO ECONOMICO SERVIZI</t>
  </si>
  <si>
    <t>CODICE PROGETTO</t>
  </si>
  <si>
    <t>SOGGETTO BENEFICIARIO</t>
  </si>
  <si>
    <t>P.IVA</t>
  </si>
  <si>
    <t>CODICE FISCALE</t>
  </si>
  <si>
    <r>
      <t>SEDE</t>
    </r>
    <r>
      <rPr>
        <b/>
        <sz val="8"/>
        <color theme="0"/>
        <rFont val="Aptos Narrow"/>
        <family val="2"/>
        <scheme val="minor"/>
      </rPr>
      <t xml:space="preserve">
</t>
    </r>
    <r>
      <rPr>
        <sz val="8"/>
        <color theme="0"/>
        <rFont val="Aptos Narrow"/>
        <family val="2"/>
        <scheme val="minor"/>
      </rPr>
      <t>(inserire l'indirizzo e la città)</t>
    </r>
  </si>
  <si>
    <t xml:space="preserve">PEC </t>
  </si>
  <si>
    <t>AGGREGAZIONE</t>
  </si>
  <si>
    <t>DENOMINAZIONE AGGREGAZIONE</t>
  </si>
  <si>
    <t>ENTI COMPONENTI AGGREGAZIONE</t>
  </si>
  <si>
    <t>PARTENARIATO</t>
  </si>
  <si>
    <t>PARTNER</t>
  </si>
  <si>
    <t>DENOMINAZIONE PROGETTO</t>
  </si>
  <si>
    <t>COSTO TOTALE PROGETTO IVA ESCLUSA (EURO)</t>
  </si>
  <si>
    <t>IMPORTO IVA  (EURO)</t>
  </si>
  <si>
    <t>COSTO TOTALE PROGETTO IVA INCLUSA  (EURO)</t>
  </si>
  <si>
    <t>IMPORTO CONTRIBUTO CONCESSO  (EURO)</t>
  </si>
  <si>
    <t>IMPORTO A CARICO DELL'ENTE</t>
  </si>
  <si>
    <t>interessi passivi su finanziamenti</t>
  </si>
  <si>
    <t>interessi attivi su depositi</t>
  </si>
  <si>
    <t>unità di misura</t>
  </si>
  <si>
    <t>Prezzo unitario</t>
  </si>
  <si>
    <t>(a)(€)</t>
  </si>
  <si>
    <t>anno 2</t>
  </si>
  <si>
    <t>anno 3</t>
  </si>
  <si>
    <t>anno 4</t>
  </si>
  <si>
    <t>anno 5</t>
  </si>
  <si>
    <t>Quantità/servizi vendute/i</t>
  </si>
  <si>
    <t>fatturato realizzato (€)</t>
  </si>
  <si>
    <t>(b1)</t>
  </si>
  <si>
    <t>(b2)</t>
  </si>
  <si>
    <t>(b3)</t>
  </si>
  <si>
    <t>(b4)</t>
  </si>
  <si>
    <t>(b5)</t>
  </si>
  <si>
    <t>(a x b1)</t>
  </si>
  <si>
    <t>(a x b2)</t>
  </si>
  <si>
    <t>(a x b3)</t>
  </si>
  <si>
    <t>(a x b43)</t>
  </si>
  <si>
    <t>(a x b5)</t>
  </si>
  <si>
    <t>Totale per anno</t>
  </si>
  <si>
    <t>anno 1</t>
  </si>
  <si>
    <t>SERVIZI CARATTERISTICI</t>
  </si>
  <si>
    <t>SERVIZI COMPLEMENTARI</t>
  </si>
  <si>
    <t>COSTO PERSONALE DIRETTO NELLA GESTIONE</t>
  </si>
  <si>
    <t>RISULTATO D'ESERCIZIO del servizio (+/-)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</si>
</sst>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L.&quot;\ #,##0;[Red]\-&quot;L.&quot;\ #,##0"/>
    <numFmt numFmtId="165" formatCode="&quot;€&quot;\ #,##0;[Red]\-&quot;€&quot;\ #,##0"/>
  </numFmts>
  <fonts count="21">
    <font>
      <sz val="12"/>
      <color theme="1"/>
      <name val="Aptos Narrow"/>
      <family val="2"/>
      <scheme val="minor"/>
    </font>
    <font>
      <sz val="14"/>
      <color theme="1"/>
      <name val="Garamond"/>
      <family val="1"/>
    </font>
    <font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0"/>
      <name val="Arial"/>
      <family val="2"/>
    </font>
    <font>
      <b/>
      <sz val="12"/>
      <name val="Aptos Narrow"/>
      <family val="2"/>
      <scheme val="minor"/>
    </font>
    <font>
      <sz val="10"/>
      <color theme="0"/>
      <name val="Aptos Narrow"/>
      <family val="2"/>
      <scheme val="minor"/>
    </font>
    <font>
      <sz val="10"/>
      <name val="Aptos Narrow"/>
      <family val="2"/>
      <scheme val="minor"/>
    </font>
    <font>
      <b/>
      <sz val="8"/>
      <color theme="0"/>
      <name val="Aptos Narrow"/>
      <family val="2"/>
      <scheme val="minor"/>
    </font>
    <font>
      <sz val="8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sz val="14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  <font>
      <b/>
      <i/>
      <sz val="12"/>
      <color theme="1"/>
      <name val="Calibri"/>
      <family val="2"/>
    </font>
    <font>
      <i/>
      <sz val="12"/>
      <color theme="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rgb="FFE7E6E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rgb="FFE7E6E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rgb="FFE7E6E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1A983"/>
        <bgColor rgb="FFE7E6E6"/>
      </patternFill>
    </fill>
    <fill>
      <patternFill patternType="solid">
        <fgColor rgb="FFF7C7AC"/>
        <bgColor indexed="64"/>
      </patternFill>
    </fill>
    <fill>
      <patternFill patternType="solid">
        <fgColor rgb="FFFBE2D5"/>
        <bgColor rgb="FFE7E6E6"/>
      </patternFill>
    </fill>
    <fill>
      <patternFill patternType="solid">
        <fgColor rgb="FFBB8365"/>
        <bgColor rgb="FFE7E6E6"/>
      </patternFill>
    </fill>
    <fill>
      <patternFill patternType="solid">
        <fgColor rgb="FFBB8365"/>
        <bgColor indexed="64"/>
      </patternFill>
    </fill>
    <fill>
      <patternFill patternType="solid">
        <fgColor rgb="FF83CCEC"/>
        <bgColor rgb="FFE7E6E6"/>
      </patternFill>
    </fill>
    <fill>
      <patternFill patternType="solid">
        <fgColor rgb="FF61CBF3"/>
        <bgColor indexed="64"/>
      </patternFill>
    </fill>
    <fill>
      <patternFill patternType="solid">
        <fgColor rgb="FF83CCEC"/>
        <bgColor indexed="64"/>
      </patternFill>
    </fill>
    <fill>
      <patternFill patternType="solid">
        <fgColor rgb="FFCAEDF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rgb="FFA4C2F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5" fillId="0" borderId="0"/>
    <xf numFmtId="164" fontId="5" fillId="0" borderId="0" applyFont="0" applyBorder="0" applyAlignment="0" applyProtection="0"/>
  </cellStyleXfs>
  <cellXfs count="177">
    <xf numFmtId="0" fontId="0" fillId="0" borderId="0" xfId="0"/>
    <xf numFmtId="0" fontId="1" fillId="0" borderId="0" xfId="0" applyFont="1"/>
    <xf numFmtId="0" fontId="3" fillId="25" borderId="0" xfId="2" applyFont="1" applyFill="1" applyAlignment="1">
      <alignment vertical="center" wrapText="1"/>
    </xf>
    <xf numFmtId="0" fontId="3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  <protection locked="0"/>
    </xf>
    <xf numFmtId="0" fontId="7" fillId="0" borderId="0" xfId="2" applyFont="1" applyAlignment="1">
      <alignment vertical="center"/>
    </xf>
    <xf numFmtId="165" fontId="8" fillId="0" borderId="0" xfId="3" applyNumberFormat="1" applyFont="1" applyBorder="1" applyAlignment="1" applyProtection="1">
      <alignment vertical="center" wrapText="1"/>
    </xf>
    <xf numFmtId="165" fontId="8" fillId="0" borderId="0" xfId="3" applyNumberFormat="1" applyFont="1" applyBorder="1" applyAlignment="1" applyProtection="1">
      <alignment vertical="center" wrapText="1"/>
      <protection locked="0"/>
    </xf>
    <xf numFmtId="0" fontId="8" fillId="0" borderId="0" xfId="2" applyFont="1" applyAlignment="1" applyProtection="1">
      <alignment vertical="center" wrapText="1"/>
      <protection locked="0"/>
    </xf>
    <xf numFmtId="0" fontId="6" fillId="0" borderId="0" xfId="2" applyFont="1" applyAlignment="1">
      <alignment vertical="center" wrapText="1"/>
    </xf>
    <xf numFmtId="0" fontId="7" fillId="0" borderId="0" xfId="2" applyFont="1" applyAlignment="1">
      <alignment horizontal="right" vertical="center"/>
    </xf>
    <xf numFmtId="0" fontId="11" fillId="0" borderId="0" xfId="0" applyFont="1"/>
    <xf numFmtId="2" fontId="6" fillId="0" borderId="0" xfId="2" applyNumberFormat="1" applyFont="1" applyAlignment="1" applyProtection="1">
      <alignment horizontal="center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6" fillId="18" borderId="5" xfId="0" applyFont="1" applyFill="1" applyBorder="1" applyAlignment="1">
      <alignment horizontal="center" vertical="center" wrapText="1"/>
    </xf>
    <xf numFmtId="0" fontId="16" fillId="19" borderId="23" xfId="0" applyFont="1" applyFill="1" applyBorder="1" applyAlignment="1">
      <alignment horizontal="center" vertical="center"/>
    </xf>
    <xf numFmtId="0" fontId="16" fillId="19" borderId="9" xfId="0" applyFont="1" applyFill="1" applyBorder="1" applyAlignment="1">
      <alignment horizontal="center" vertical="center"/>
    </xf>
    <xf numFmtId="0" fontId="16" fillId="19" borderId="3" xfId="0" applyFont="1" applyFill="1" applyBorder="1" applyAlignment="1">
      <alignment horizontal="center" vertical="center"/>
    </xf>
    <xf numFmtId="0" fontId="12" fillId="21" borderId="21" xfId="0" applyFont="1" applyFill="1" applyBorder="1"/>
    <xf numFmtId="2" fontId="12" fillId="0" borderId="24" xfId="0" applyNumberFormat="1" applyFont="1" applyBorder="1"/>
    <xf numFmtId="2" fontId="12" fillId="0" borderId="7" xfId="0" applyNumberFormat="1" applyFont="1" applyBorder="1"/>
    <xf numFmtId="2" fontId="12" fillId="0" borderId="8" xfId="0" applyNumberFormat="1" applyFont="1" applyBorder="1"/>
    <xf numFmtId="2" fontId="12" fillId="0" borderId="25" xfId="0" applyNumberFormat="1" applyFont="1" applyBorder="1"/>
    <xf numFmtId="2" fontId="12" fillId="0" borderId="4" xfId="0" applyNumberFormat="1" applyFont="1" applyBorder="1"/>
    <xf numFmtId="2" fontId="12" fillId="0" borderId="6" xfId="0" applyNumberFormat="1" applyFont="1" applyBorder="1"/>
    <xf numFmtId="0" fontId="16" fillId="18" borderId="5" xfId="0" applyFont="1" applyFill="1" applyBorder="1" applyAlignment="1">
      <alignment horizontal="center" wrapText="1"/>
    </xf>
    <xf numFmtId="2" fontId="16" fillId="20" borderId="27" xfId="0" applyNumberFormat="1" applyFont="1" applyFill="1" applyBorder="1" applyAlignment="1">
      <alignment wrapText="1"/>
    </xf>
    <xf numFmtId="2" fontId="16" fillId="20" borderId="5" xfId="0" applyNumberFormat="1" applyFont="1" applyFill="1" applyBorder="1" applyAlignment="1">
      <alignment wrapText="1"/>
    </xf>
    <xf numFmtId="0" fontId="16" fillId="13" borderId="5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horizontal="center" vertical="center"/>
    </xf>
    <xf numFmtId="0" fontId="17" fillId="15" borderId="5" xfId="0" applyFont="1" applyFill="1" applyBorder="1" applyAlignment="1">
      <alignment horizontal="left" wrapText="1"/>
    </xf>
    <xf numFmtId="44" fontId="17" fillId="0" borderId="17" xfId="1" applyFont="1" applyBorder="1" applyAlignment="1">
      <alignment wrapText="1"/>
    </xf>
    <xf numFmtId="44" fontId="17" fillId="0" borderId="3" xfId="1" applyFont="1" applyBorder="1" applyAlignment="1">
      <alignment wrapText="1"/>
    </xf>
    <xf numFmtId="0" fontId="18" fillId="15" borderId="19" xfId="0" applyFont="1" applyFill="1" applyBorder="1" applyAlignment="1">
      <alignment horizontal="right" wrapText="1"/>
    </xf>
    <xf numFmtId="44" fontId="17" fillId="0" borderId="14" xfId="1" applyFont="1" applyBorder="1" applyAlignment="1">
      <alignment wrapText="1"/>
    </xf>
    <xf numFmtId="44" fontId="17" fillId="0" borderId="7" xfId="1" applyFont="1" applyBorder="1" applyAlignment="1">
      <alignment wrapText="1"/>
    </xf>
    <xf numFmtId="44" fontId="17" fillId="0" borderId="8" xfId="1" applyFont="1" applyBorder="1" applyAlignment="1">
      <alignment wrapText="1"/>
    </xf>
    <xf numFmtId="0" fontId="18" fillId="15" borderId="31" xfId="0" applyFont="1" applyFill="1" applyBorder="1" applyAlignment="1">
      <alignment horizontal="right" wrapText="1"/>
    </xf>
    <xf numFmtId="0" fontId="18" fillId="15" borderId="30" xfId="0" applyFont="1" applyFill="1" applyBorder="1" applyAlignment="1">
      <alignment horizontal="right" wrapText="1"/>
    </xf>
    <xf numFmtId="44" fontId="17" fillId="0" borderId="18" xfId="1" applyFont="1" applyBorder="1" applyAlignment="1">
      <alignment wrapText="1"/>
    </xf>
    <xf numFmtId="44" fontId="17" fillId="0" borderId="12" xfId="1" applyFont="1" applyBorder="1" applyAlignment="1">
      <alignment wrapText="1"/>
    </xf>
    <xf numFmtId="44" fontId="17" fillId="0" borderId="13" xfId="1" applyFont="1" applyBorder="1" applyAlignment="1">
      <alignment wrapText="1"/>
    </xf>
    <xf numFmtId="44" fontId="17" fillId="0" borderId="17" xfId="1" applyFont="1" applyBorder="1"/>
    <xf numFmtId="44" fontId="17" fillId="0" borderId="3" xfId="1" applyFont="1" applyBorder="1"/>
    <xf numFmtId="44" fontId="17" fillId="0" borderId="18" xfId="1" applyFont="1" applyBorder="1"/>
    <xf numFmtId="44" fontId="17" fillId="0" borderId="12" xfId="1" applyFont="1" applyBorder="1"/>
    <xf numFmtId="44" fontId="17" fillId="0" borderId="13" xfId="1" applyFont="1" applyBorder="1"/>
    <xf numFmtId="44" fontId="17" fillId="0" borderId="16" xfId="1" applyFont="1" applyBorder="1"/>
    <xf numFmtId="44" fontId="17" fillId="0" borderId="10" xfId="1" applyFont="1" applyBorder="1"/>
    <xf numFmtId="44" fontId="17" fillId="0" borderId="11" xfId="1" applyFont="1" applyBorder="1"/>
    <xf numFmtId="0" fontId="16" fillId="16" borderId="5" xfId="0" applyFont="1" applyFill="1" applyBorder="1" applyAlignment="1">
      <alignment horizontal="center" wrapText="1"/>
    </xf>
    <xf numFmtId="44" fontId="16" fillId="17" borderId="17" xfId="1" applyFont="1" applyFill="1" applyBorder="1" applyAlignment="1">
      <alignment wrapText="1"/>
    </xf>
    <xf numFmtId="44" fontId="16" fillId="17" borderId="3" xfId="1" applyFont="1" applyFill="1" applyBorder="1" applyAlignment="1">
      <alignment wrapText="1"/>
    </xf>
    <xf numFmtId="44" fontId="16" fillId="22" borderId="17" xfId="1" applyFont="1" applyFill="1" applyBorder="1" applyAlignment="1">
      <alignment wrapText="1"/>
    </xf>
    <xf numFmtId="44" fontId="16" fillId="22" borderId="3" xfId="1" applyFont="1" applyFill="1" applyBorder="1" applyAlignment="1">
      <alignment wrapText="1"/>
    </xf>
    <xf numFmtId="0" fontId="17" fillId="26" borderId="56" xfId="0" applyFont="1" applyFill="1" applyBorder="1" applyAlignment="1">
      <alignment vertical="center" wrapText="1"/>
    </xf>
    <xf numFmtId="0" fontId="12" fillId="27" borderId="45" xfId="0" applyFont="1" applyFill="1" applyBorder="1" applyAlignment="1">
      <alignment vertical="center" wrapText="1"/>
    </xf>
    <xf numFmtId="0" fontId="12" fillId="27" borderId="53" xfId="0" applyFont="1" applyFill="1" applyBorder="1" applyAlignment="1">
      <alignment vertical="center" wrapText="1"/>
    </xf>
    <xf numFmtId="0" fontId="12" fillId="27" borderId="44" xfId="0" applyFont="1" applyFill="1" applyBorder="1" applyAlignment="1">
      <alignment vertical="center" wrapText="1"/>
    </xf>
    <xf numFmtId="2" fontId="12" fillId="27" borderId="56" xfId="0" applyNumberFormat="1" applyFont="1" applyFill="1" applyBorder="1" applyAlignment="1">
      <alignment vertical="center" wrapText="1"/>
    </xf>
    <xf numFmtId="2" fontId="12" fillId="27" borderId="50" xfId="0" applyNumberFormat="1" applyFont="1" applyFill="1" applyBorder="1" applyAlignment="1">
      <alignment vertical="center" wrapText="1"/>
    </xf>
    <xf numFmtId="44" fontId="12" fillId="27" borderId="54" xfId="1" applyFont="1" applyFill="1" applyBorder="1" applyAlignment="1">
      <alignment vertical="center" wrapText="1"/>
    </xf>
    <xf numFmtId="44" fontId="12" fillId="27" borderId="56" xfId="1" applyFont="1" applyFill="1" applyBorder="1" applyAlignment="1">
      <alignment vertical="center" wrapText="1"/>
    </xf>
    <xf numFmtId="0" fontId="17" fillId="26" borderId="53" xfId="0" applyFont="1" applyFill="1" applyBorder="1" applyAlignment="1">
      <alignment vertical="center" wrapText="1"/>
    </xf>
    <xf numFmtId="2" fontId="12" fillId="27" borderId="53" xfId="0" applyNumberFormat="1" applyFont="1" applyFill="1" applyBorder="1" applyAlignment="1">
      <alignment vertical="center" wrapText="1"/>
    </xf>
    <xf numFmtId="2" fontId="12" fillId="27" borderId="45" xfId="0" applyNumberFormat="1" applyFont="1" applyFill="1" applyBorder="1" applyAlignment="1">
      <alignment vertical="center" wrapText="1"/>
    </xf>
    <xf numFmtId="44" fontId="12" fillId="27" borderId="46" xfId="1" applyFont="1" applyFill="1" applyBorder="1" applyAlignment="1">
      <alignment vertical="center" wrapText="1"/>
    </xf>
    <xf numFmtId="44" fontId="12" fillId="27" borderId="53" xfId="1" applyFont="1" applyFill="1" applyBorder="1" applyAlignment="1">
      <alignment vertical="center" wrapText="1"/>
    </xf>
    <xf numFmtId="0" fontId="17" fillId="26" borderId="21" xfId="0" applyFont="1" applyFill="1" applyBorder="1" applyAlignment="1">
      <alignment vertical="center" wrapText="1"/>
    </xf>
    <xf numFmtId="0" fontId="12" fillId="27" borderId="48" xfId="0" applyFont="1" applyFill="1" applyBorder="1" applyAlignment="1">
      <alignment vertical="center" wrapText="1"/>
    </xf>
    <xf numFmtId="0" fontId="12" fillId="27" borderId="21" xfId="0" applyFont="1" applyFill="1" applyBorder="1" applyAlignment="1">
      <alignment vertical="center" wrapText="1"/>
    </xf>
    <xf numFmtId="0" fontId="12" fillId="27" borderId="51" xfId="0" applyFont="1" applyFill="1" applyBorder="1" applyAlignment="1">
      <alignment vertical="center" wrapText="1"/>
    </xf>
    <xf numFmtId="2" fontId="12" fillId="27" borderId="21" xfId="0" applyNumberFormat="1" applyFont="1" applyFill="1" applyBorder="1" applyAlignment="1">
      <alignment vertical="center" wrapText="1"/>
    </xf>
    <xf numFmtId="2" fontId="12" fillId="27" borderId="48" xfId="0" applyNumberFormat="1" applyFont="1" applyFill="1" applyBorder="1" applyAlignment="1">
      <alignment vertical="center" wrapText="1"/>
    </xf>
    <xf numFmtId="44" fontId="12" fillId="27" borderId="19" xfId="1" applyFont="1" applyFill="1" applyBorder="1" applyAlignment="1">
      <alignment vertical="center" wrapText="1"/>
    </xf>
    <xf numFmtId="0" fontId="16" fillId="26" borderId="41" xfId="0" applyFont="1" applyFill="1" applyBorder="1" applyAlignment="1">
      <alignment horizontal="center" vertical="center" wrapText="1"/>
    </xf>
    <xf numFmtId="0" fontId="16" fillId="26" borderId="22" xfId="0" applyFont="1" applyFill="1" applyBorder="1" applyAlignment="1">
      <alignment horizontal="center" vertical="center" wrapText="1"/>
    </xf>
    <xf numFmtId="0" fontId="16" fillId="26" borderId="55" xfId="0" applyFont="1" applyFill="1" applyBorder="1" applyAlignment="1">
      <alignment horizontal="center" vertical="center" wrapText="1"/>
    </xf>
    <xf numFmtId="0" fontId="16" fillId="26" borderId="49" xfId="0" applyFont="1" applyFill="1" applyBorder="1" applyAlignment="1">
      <alignment horizontal="center" vertical="center" wrapText="1"/>
    </xf>
    <xf numFmtId="0" fontId="16" fillId="26" borderId="19" xfId="0" applyFont="1" applyFill="1" applyBorder="1" applyAlignment="1">
      <alignment horizontal="center" vertical="center" wrapText="1"/>
    </xf>
    <xf numFmtId="0" fontId="16" fillId="26" borderId="48" xfId="0" applyFont="1" applyFill="1" applyBorder="1" applyAlignment="1">
      <alignment horizontal="center" vertical="center" wrapText="1"/>
    </xf>
    <xf numFmtId="0" fontId="15" fillId="26" borderId="21" xfId="0" applyFont="1" applyFill="1" applyBorder="1" applyAlignment="1">
      <alignment vertical="center" wrapText="1"/>
    </xf>
    <xf numFmtId="0" fontId="16" fillId="26" borderId="47" xfId="0" applyFont="1" applyFill="1" applyBorder="1" applyAlignment="1">
      <alignment horizontal="center" vertical="center" wrapText="1"/>
    </xf>
    <xf numFmtId="0" fontId="16" fillId="26" borderId="52" xfId="0" applyFont="1" applyFill="1" applyBorder="1" applyAlignment="1">
      <alignment horizontal="center" vertical="center" wrapText="1"/>
    </xf>
    <xf numFmtId="44" fontId="15" fillId="0" borderId="21" xfId="1" applyFont="1" applyBorder="1"/>
    <xf numFmtId="2" fontId="15" fillId="0" borderId="21" xfId="0" applyNumberFormat="1" applyFont="1" applyBorder="1"/>
    <xf numFmtId="44" fontId="16" fillId="0" borderId="5" xfId="0" applyNumberFormat="1" applyFont="1" applyBorder="1" applyAlignment="1">
      <alignment vertical="center" wrapText="1"/>
    </xf>
    <xf numFmtId="0" fontId="19" fillId="12" borderId="19" xfId="0" applyFont="1" applyFill="1" applyBorder="1"/>
    <xf numFmtId="44" fontId="19" fillId="0" borderId="18" xfId="1" applyFont="1" applyBorder="1"/>
    <xf numFmtId="44" fontId="19" fillId="0" borderId="12" xfId="1" applyFont="1" applyBorder="1"/>
    <xf numFmtId="0" fontId="15" fillId="22" borderId="22" xfId="0" applyFont="1" applyFill="1" applyBorder="1" applyAlignment="1">
      <alignment vertical="center"/>
    </xf>
    <xf numFmtId="0" fontId="12" fillId="0" borderId="5" xfId="0" applyFont="1" applyBorder="1"/>
    <xf numFmtId="0" fontId="12" fillId="0" borderId="21" xfId="0" applyFont="1" applyBorder="1"/>
    <xf numFmtId="0" fontId="15" fillId="22" borderId="21" xfId="0" applyFont="1" applyFill="1" applyBorder="1"/>
    <xf numFmtId="0" fontId="16" fillId="4" borderId="5" xfId="0" applyFont="1" applyFill="1" applyBorder="1" applyAlignment="1">
      <alignment horizontal="left" wrapText="1"/>
    </xf>
    <xf numFmtId="0" fontId="16" fillId="8" borderId="9" xfId="0" applyFont="1" applyFill="1" applyBorder="1" applyAlignment="1">
      <alignment horizontal="center"/>
    </xf>
    <xf numFmtId="0" fontId="16" fillId="8" borderId="3" xfId="0" applyFont="1" applyFill="1" applyBorder="1" applyAlignment="1">
      <alignment horizontal="center"/>
    </xf>
    <xf numFmtId="0" fontId="17" fillId="6" borderId="19" xfId="0" applyFont="1" applyFill="1" applyBorder="1" applyAlignment="1">
      <alignment horizontal="left" wrapText="1"/>
    </xf>
    <xf numFmtId="0" fontId="17" fillId="6" borderId="20" xfId="0" applyFont="1" applyFill="1" applyBorder="1" applyAlignment="1">
      <alignment horizontal="left" wrapText="1"/>
    </xf>
    <xf numFmtId="44" fontId="17" fillId="0" borderId="15" xfId="1" applyFont="1" applyBorder="1"/>
    <xf numFmtId="44" fontId="17" fillId="0" borderId="4" xfId="1" applyFont="1" applyBorder="1"/>
    <xf numFmtId="44" fontId="17" fillId="0" borderId="6" xfId="1" applyFont="1" applyBorder="1"/>
    <xf numFmtId="0" fontId="17" fillId="6" borderId="29" xfId="0" applyFont="1" applyFill="1" applyBorder="1" applyAlignment="1">
      <alignment horizontal="left" wrapText="1"/>
    </xf>
    <xf numFmtId="0" fontId="17" fillId="6" borderId="30" xfId="0" applyFont="1" applyFill="1" applyBorder="1" applyAlignment="1">
      <alignment horizontal="left" wrapText="1"/>
    </xf>
    <xf numFmtId="0" fontId="16" fillId="4" borderId="5" xfId="0" applyFont="1" applyFill="1" applyBorder="1" applyAlignment="1">
      <alignment horizontal="right" wrapText="1"/>
    </xf>
    <xf numFmtId="44" fontId="16" fillId="5" borderId="17" xfId="1" applyFont="1" applyFill="1" applyBorder="1" applyAlignment="1">
      <alignment wrapText="1"/>
    </xf>
    <xf numFmtId="44" fontId="16" fillId="5" borderId="3" xfId="1" applyFont="1" applyFill="1" applyBorder="1" applyAlignment="1">
      <alignment wrapText="1"/>
    </xf>
    <xf numFmtId="0" fontId="16" fillId="10" borderId="5" xfId="0" applyFont="1" applyFill="1" applyBorder="1" applyAlignment="1">
      <alignment horizontal="left" wrapText="1"/>
    </xf>
    <xf numFmtId="0" fontId="16" fillId="9" borderId="9" xfId="0" applyFont="1" applyFill="1" applyBorder="1" applyAlignment="1">
      <alignment horizontal="center"/>
    </xf>
    <xf numFmtId="0" fontId="16" fillId="9" borderId="3" xfId="0" applyFont="1" applyFill="1" applyBorder="1" applyAlignment="1">
      <alignment horizontal="center"/>
    </xf>
    <xf numFmtId="0" fontId="12" fillId="7" borderId="5" xfId="0" applyFont="1" applyFill="1" applyBorder="1"/>
    <xf numFmtId="44" fontId="12" fillId="0" borderId="17" xfId="1" applyFont="1" applyBorder="1"/>
    <xf numFmtId="44" fontId="12" fillId="0" borderId="3" xfId="1" applyFont="1" applyBorder="1"/>
    <xf numFmtId="0" fontId="20" fillId="7" borderId="21" xfId="0" applyFont="1" applyFill="1" applyBorder="1" applyAlignment="1">
      <alignment horizontal="right"/>
    </xf>
    <xf numFmtId="44" fontId="12" fillId="0" borderId="14" xfId="1" applyFont="1" applyBorder="1"/>
    <xf numFmtId="44" fontId="12" fillId="0" borderId="7" xfId="1" applyFont="1" applyBorder="1"/>
    <xf numFmtId="44" fontId="12" fillId="0" borderId="8" xfId="1" applyFont="1" applyBorder="1"/>
    <xf numFmtId="44" fontId="12" fillId="0" borderId="15" xfId="1" applyFont="1" applyBorder="1"/>
    <xf numFmtId="44" fontId="12" fillId="0" borderId="4" xfId="1" applyFont="1" applyBorder="1"/>
    <xf numFmtId="44" fontId="12" fillId="0" borderId="6" xfId="1" applyFont="1" applyBorder="1"/>
    <xf numFmtId="0" fontId="20" fillId="7" borderId="19" xfId="0" applyFont="1" applyFill="1" applyBorder="1" applyAlignment="1">
      <alignment horizontal="right"/>
    </xf>
    <xf numFmtId="44" fontId="12" fillId="0" borderId="16" xfId="1" applyFont="1" applyBorder="1"/>
    <xf numFmtId="44" fontId="12" fillId="0" borderId="10" xfId="1" applyFont="1" applyBorder="1"/>
    <xf numFmtId="44" fontId="12" fillId="0" borderId="11" xfId="1" applyFont="1" applyBorder="1"/>
    <xf numFmtId="44" fontId="12" fillId="0" borderId="28" xfId="1" applyFont="1" applyBorder="1"/>
    <xf numFmtId="44" fontId="12" fillId="0" borderId="18" xfId="1" applyFont="1" applyBorder="1"/>
    <xf numFmtId="44" fontId="12" fillId="0" borderId="12" xfId="1" applyFont="1" applyBorder="1"/>
    <xf numFmtId="44" fontId="12" fillId="0" borderId="13" xfId="1" applyFont="1" applyBorder="1"/>
    <xf numFmtId="0" fontId="20" fillId="7" borderId="5" xfId="0" applyFont="1" applyFill="1" applyBorder="1" applyAlignment="1">
      <alignment horizontal="right"/>
    </xf>
    <xf numFmtId="0" fontId="20" fillId="7" borderId="22" xfId="0" applyFont="1" applyFill="1" applyBorder="1" applyAlignment="1">
      <alignment horizontal="right"/>
    </xf>
    <xf numFmtId="0" fontId="16" fillId="10" borderId="5" xfId="0" applyFont="1" applyFill="1" applyBorder="1" applyAlignment="1">
      <alignment horizontal="right" wrapText="1"/>
    </xf>
    <xf numFmtId="44" fontId="16" fillId="11" borderId="17" xfId="1" applyFont="1" applyFill="1" applyBorder="1" applyAlignment="1">
      <alignment wrapText="1"/>
    </xf>
    <xf numFmtId="44" fontId="16" fillId="11" borderId="3" xfId="1" applyFont="1" applyFill="1" applyBorder="1" applyAlignment="1">
      <alignment wrapText="1"/>
    </xf>
    <xf numFmtId="0" fontId="15" fillId="3" borderId="5" xfId="0" applyFont="1" applyFill="1" applyBorder="1"/>
    <xf numFmtId="44" fontId="15" fillId="3" borderId="27" xfId="1" applyFont="1" applyFill="1" applyBorder="1"/>
    <xf numFmtId="44" fontId="15" fillId="3" borderId="17" xfId="1" applyFont="1" applyFill="1" applyBorder="1"/>
    <xf numFmtId="44" fontId="15" fillId="3" borderId="3" xfId="1" applyFont="1" applyFill="1" applyBorder="1"/>
    <xf numFmtId="0" fontId="16" fillId="22" borderId="9" xfId="0" applyFont="1" applyFill="1" applyBorder="1" applyAlignment="1">
      <alignment horizontal="center"/>
    </xf>
    <xf numFmtId="0" fontId="16" fillId="22" borderId="3" xfId="0" applyFont="1" applyFill="1" applyBorder="1" applyAlignment="1">
      <alignment horizontal="center"/>
    </xf>
    <xf numFmtId="44" fontId="17" fillId="0" borderId="32" xfId="1" applyFont="1" applyBorder="1" applyAlignment="1">
      <alignment wrapText="1"/>
    </xf>
    <xf numFmtId="44" fontId="17" fillId="0" borderId="33" xfId="1" applyFont="1" applyBorder="1" applyAlignment="1">
      <alignment wrapText="1"/>
    </xf>
    <xf numFmtId="44" fontId="17" fillId="0" borderId="34" xfId="1" applyFont="1" applyBorder="1" applyAlignment="1">
      <alignment wrapText="1"/>
    </xf>
    <xf numFmtId="44" fontId="17" fillId="0" borderId="25" xfId="1" applyFont="1" applyBorder="1"/>
    <xf numFmtId="44" fontId="17" fillId="0" borderId="26" xfId="1" applyFont="1" applyBorder="1"/>
    <xf numFmtId="44" fontId="17" fillId="0" borderId="35" xfId="1" applyFont="1" applyBorder="1"/>
    <xf numFmtId="44" fontId="17" fillId="0" borderId="36" xfId="1" applyFont="1" applyBorder="1"/>
    <xf numFmtId="44" fontId="17" fillId="0" borderId="37" xfId="1" applyFont="1" applyBorder="1"/>
    <xf numFmtId="0" fontId="6" fillId="28" borderId="38" xfId="2" applyFont="1" applyFill="1" applyBorder="1" applyAlignment="1" applyProtection="1">
      <alignment horizontal="center" vertical="center" wrapText="1"/>
      <protection locked="0"/>
    </xf>
    <xf numFmtId="0" fontId="6" fillId="28" borderId="39" xfId="2" applyFont="1" applyFill="1" applyBorder="1" applyAlignment="1" applyProtection="1">
      <alignment horizontal="center" vertical="center" wrapText="1"/>
      <protection locked="0"/>
    </xf>
    <xf numFmtId="0" fontId="6" fillId="28" borderId="15" xfId="2" applyFont="1" applyFill="1" applyBorder="1" applyAlignment="1" applyProtection="1">
      <alignment horizontal="center" vertical="center" wrapText="1"/>
      <protection locked="0"/>
    </xf>
    <xf numFmtId="0" fontId="3" fillId="24" borderId="0" xfId="0" applyFont="1" applyFill="1" applyAlignment="1">
      <alignment horizontal="center" vertical="center" wrapText="1"/>
    </xf>
    <xf numFmtId="0" fontId="4" fillId="24" borderId="0" xfId="0" applyFont="1" applyFill="1" applyAlignment="1">
      <alignment horizontal="center" vertical="top" wrapText="1"/>
    </xf>
    <xf numFmtId="0" fontId="3" fillId="24" borderId="0" xfId="0" applyFont="1" applyFill="1" applyAlignment="1">
      <alignment horizontal="center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2" xfId="0" applyFont="1" applyBorder="1"/>
    <xf numFmtId="0" fontId="14" fillId="0" borderId="3" xfId="0" applyFont="1" applyBorder="1"/>
    <xf numFmtId="0" fontId="15" fillId="23" borderId="1" xfId="0" applyFont="1" applyFill="1" applyBorder="1" applyAlignment="1">
      <alignment horizontal="center" vertical="center" wrapText="1"/>
    </xf>
    <xf numFmtId="0" fontId="15" fillId="23" borderId="2" xfId="0" applyFont="1" applyFill="1" applyBorder="1" applyAlignment="1">
      <alignment horizontal="center" vertical="center" wrapText="1"/>
    </xf>
    <xf numFmtId="0" fontId="15" fillId="23" borderId="3" xfId="0" applyFont="1" applyFill="1" applyBorder="1" applyAlignment="1">
      <alignment horizontal="center" vertical="center" wrapText="1"/>
    </xf>
    <xf numFmtId="0" fontId="18" fillId="26" borderId="1" xfId="0" applyFont="1" applyFill="1" applyBorder="1" applyAlignment="1">
      <alignment horizontal="right" vertical="center" wrapText="1"/>
    </xf>
    <xf numFmtId="0" fontId="18" fillId="26" borderId="2" xfId="0" applyFont="1" applyFill="1" applyBorder="1" applyAlignment="1">
      <alignment horizontal="right" vertical="center" wrapText="1"/>
    </xf>
    <xf numFmtId="0" fontId="18" fillId="26" borderId="3" xfId="0" applyFont="1" applyFill="1" applyBorder="1" applyAlignment="1">
      <alignment horizontal="right" vertical="center" wrapText="1"/>
    </xf>
    <xf numFmtId="0" fontId="16" fillId="26" borderId="40" xfId="0" applyFont="1" applyFill="1" applyBorder="1" applyAlignment="1">
      <alignment horizontal="center" vertical="center" wrapText="1"/>
    </xf>
    <xf numFmtId="0" fontId="16" fillId="26" borderId="41" xfId="0" applyFont="1" applyFill="1" applyBorder="1" applyAlignment="1">
      <alignment horizontal="center" vertical="center" wrapText="1"/>
    </xf>
    <xf numFmtId="0" fontId="16" fillId="26" borderId="42" xfId="0" applyFont="1" applyFill="1" applyBorder="1" applyAlignment="1">
      <alignment horizontal="center" vertical="center" wrapText="1"/>
    </xf>
    <xf numFmtId="0" fontId="16" fillId="26" borderId="43" xfId="0" applyFont="1" applyFill="1" applyBorder="1" applyAlignment="1">
      <alignment horizontal="center" vertical="center" wrapText="1"/>
    </xf>
    <xf numFmtId="0" fontId="16" fillId="26" borderId="51" xfId="0" applyFont="1" applyFill="1" applyBorder="1" applyAlignment="1">
      <alignment horizontal="center" vertical="center" wrapText="1"/>
    </xf>
    <xf numFmtId="0" fontId="16" fillId="26" borderId="48" xfId="0" applyFont="1" applyFill="1" applyBorder="1" applyAlignment="1">
      <alignment horizontal="center" vertical="center" wrapText="1"/>
    </xf>
    <xf numFmtId="0" fontId="16" fillId="26" borderId="22" xfId="0" applyFont="1" applyFill="1" applyBorder="1" applyAlignment="1">
      <alignment horizontal="center" vertical="center" wrapText="1"/>
    </xf>
    <xf numFmtId="0" fontId="16" fillId="26" borderId="19" xfId="0" applyFont="1" applyFill="1" applyBorder="1" applyAlignment="1">
      <alignment horizontal="center" vertical="center" wrapText="1"/>
    </xf>
    <xf numFmtId="0" fontId="16" fillId="26" borderId="21" xfId="0" applyFont="1" applyFill="1" applyBorder="1" applyAlignment="1">
      <alignment horizontal="center" vertical="center" wrapText="1"/>
    </xf>
    <xf numFmtId="0" fontId="16" fillId="26" borderId="1" xfId="0" applyFont="1" applyFill="1" applyBorder="1" applyAlignment="1">
      <alignment horizontal="center" vertical="center" wrapText="1"/>
    </xf>
    <xf numFmtId="0" fontId="16" fillId="26" borderId="2" xfId="0" applyFont="1" applyFill="1" applyBorder="1" applyAlignment="1">
      <alignment horizontal="center" vertical="center" wrapText="1"/>
    </xf>
    <xf numFmtId="0" fontId="16" fillId="26" borderId="3" xfId="0" applyFont="1" applyFill="1" applyBorder="1" applyAlignment="1">
      <alignment horizontal="center" vertical="center" wrapText="1"/>
    </xf>
  </cellXfs>
  <cellStyles count="4">
    <cellStyle name="Normale" xfId="0" builtinId="0"/>
    <cellStyle name="Normale_Analisi di bilancio modificato 1" xfId="2" xr:uid="{08DCACEA-0757-9049-8046-B0305567468C}"/>
    <cellStyle name="Valuta" xfId="1" builtinId="4"/>
    <cellStyle name="Valuta [0]_Analisi di bilancio modificato 1" xfId="3" xr:uid="{AB899E06-7E57-124B-95A8-07B5AEFED088}"/>
  </cellStyles>
  <dxfs count="0"/>
  <tableStyles count="0" defaultTableStyle="TableStyleMedium2" defaultPivotStyle="PivotStyleLight16"/>
  <colors>
    <mruColors>
      <color rgb="FFCAEDFB"/>
      <color rgb="FF83CCEC"/>
      <color rgb="FF61CBF3"/>
      <color rgb="FFBB8365"/>
      <color rgb="FFFBE2D5"/>
      <color rgb="FFF7C7AC"/>
      <color rgb="FFF1A9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2F5A6-A534-6E45-83D3-1E81027B182F}">
  <sheetPr>
    <tabColor theme="4" tint="0.39997558519241921"/>
  </sheetPr>
  <dimension ref="A1:E40"/>
  <sheetViews>
    <sheetView tabSelected="1" zoomScale="99" zoomScaleNormal="99" workbookViewId="0">
      <selection activeCell="A3" sqref="A3:E3"/>
    </sheetView>
  </sheetViews>
  <sheetFormatPr defaultColWidth="10.81640625" defaultRowHeight="15"/>
  <cols>
    <col min="1" max="1" width="46.453125" customWidth="1"/>
  </cols>
  <sheetData>
    <row r="1" spans="1:5" ht="15.6">
      <c r="A1" s="153" t="s">
        <v>61</v>
      </c>
      <c r="B1" s="153"/>
      <c r="C1" s="153"/>
      <c r="D1" s="153"/>
      <c r="E1" s="153"/>
    </row>
    <row r="2" spans="1:5" ht="17.399999999999999">
      <c r="A2" s="154"/>
      <c r="B2" s="154"/>
      <c r="C2" s="154"/>
      <c r="D2" s="154"/>
      <c r="E2" s="154"/>
    </row>
    <row r="3" spans="1:5" ht="17.399999999999999">
      <c r="A3" s="154"/>
      <c r="B3" s="154"/>
      <c r="C3" s="154"/>
      <c r="D3" s="154"/>
      <c r="E3" s="154"/>
    </row>
    <row r="4" spans="1:5" ht="17.399999999999999">
      <c r="A4" s="154" t="s">
        <v>62</v>
      </c>
      <c r="B4" s="154"/>
      <c r="C4" s="154"/>
      <c r="D4" s="154"/>
      <c r="E4" s="154"/>
    </row>
    <row r="5" spans="1:5" ht="15.6">
      <c r="A5" s="155"/>
      <c r="B5" s="155"/>
      <c r="C5" s="155"/>
      <c r="D5" s="155"/>
      <c r="E5" s="155"/>
    </row>
    <row r="8" spans="1:5" ht="25.95" customHeight="1">
      <c r="A8" s="2" t="s">
        <v>63</v>
      </c>
      <c r="B8" s="150"/>
      <c r="C8" s="151"/>
      <c r="D8" s="151"/>
      <c r="E8" s="152"/>
    </row>
    <row r="9" spans="1:5" ht="15.6">
      <c r="A9" s="3"/>
      <c r="B9" s="4"/>
      <c r="C9" s="4"/>
      <c r="D9" s="4"/>
      <c r="E9" s="4"/>
    </row>
    <row r="10" spans="1:5" ht="25.95" customHeight="1">
      <c r="A10" s="2" t="s">
        <v>64</v>
      </c>
      <c r="B10" s="150"/>
      <c r="C10" s="151"/>
      <c r="D10" s="151"/>
      <c r="E10" s="152"/>
    </row>
    <row r="11" spans="1:5" ht="15.6">
      <c r="A11" s="3"/>
      <c r="B11" s="5"/>
      <c r="C11" s="5"/>
      <c r="D11" s="5"/>
      <c r="E11" s="5"/>
    </row>
    <row r="12" spans="1:5" ht="25.95" customHeight="1">
      <c r="A12" s="2" t="s">
        <v>65</v>
      </c>
      <c r="B12" s="150"/>
      <c r="C12" s="151"/>
      <c r="D12" s="151"/>
      <c r="E12" s="152"/>
    </row>
    <row r="13" spans="1:5" ht="15.6">
      <c r="A13" s="3"/>
      <c r="B13" s="5"/>
      <c r="C13" s="5"/>
      <c r="D13" s="5"/>
      <c r="E13" s="5"/>
    </row>
    <row r="14" spans="1:5" ht="25.95" customHeight="1">
      <c r="A14" s="2" t="s">
        <v>66</v>
      </c>
      <c r="B14" s="150"/>
      <c r="C14" s="151"/>
      <c r="D14" s="151"/>
      <c r="E14" s="152"/>
    </row>
    <row r="15" spans="1:5">
      <c r="A15" s="6"/>
      <c r="B15" s="7"/>
      <c r="C15" s="8"/>
      <c r="D15" s="8"/>
      <c r="E15" s="9"/>
    </row>
    <row r="16" spans="1:5" ht="25.8">
      <c r="A16" s="2" t="s">
        <v>67</v>
      </c>
      <c r="B16" s="150"/>
      <c r="C16" s="151"/>
      <c r="D16" s="151"/>
      <c r="E16" s="152"/>
    </row>
    <row r="17" spans="1:5" ht="15.6">
      <c r="A17" s="6"/>
      <c r="B17" s="5"/>
      <c r="C17" s="5"/>
      <c r="D17" s="5"/>
      <c r="E17" s="5"/>
    </row>
    <row r="18" spans="1:5" ht="25.95" customHeight="1">
      <c r="A18" s="2" t="s">
        <v>68</v>
      </c>
      <c r="B18" s="150"/>
      <c r="C18" s="151"/>
      <c r="D18" s="151"/>
      <c r="E18" s="152"/>
    </row>
    <row r="19" spans="1:5" ht="15.6">
      <c r="A19" s="10"/>
      <c r="B19" s="5"/>
      <c r="C19" s="5"/>
      <c r="D19" s="5"/>
      <c r="E19" s="5"/>
    </row>
    <row r="20" spans="1:5" ht="25.95" customHeight="1">
      <c r="A20" s="2" t="s">
        <v>69</v>
      </c>
      <c r="B20" s="150"/>
      <c r="C20" s="151"/>
      <c r="D20" s="151"/>
      <c r="E20" s="152"/>
    </row>
    <row r="21" spans="1:5" ht="15.6">
      <c r="A21" s="10"/>
      <c r="B21" s="5"/>
      <c r="C21" s="5"/>
      <c r="D21" s="5"/>
      <c r="E21" s="5"/>
    </row>
    <row r="22" spans="1:5" ht="25.95" customHeight="1">
      <c r="A22" s="2" t="s">
        <v>70</v>
      </c>
      <c r="B22" s="150"/>
      <c r="C22" s="151"/>
      <c r="D22" s="151"/>
      <c r="E22" s="152"/>
    </row>
    <row r="23" spans="1:5" ht="15.6">
      <c r="A23" s="10"/>
      <c r="B23" s="5"/>
      <c r="C23" s="5"/>
      <c r="D23" s="5"/>
      <c r="E23" s="5"/>
    </row>
    <row r="24" spans="1:5" ht="25.95" customHeight="1">
      <c r="A24" s="2" t="s">
        <v>71</v>
      </c>
      <c r="B24" s="150"/>
      <c r="C24" s="151"/>
      <c r="D24" s="151"/>
      <c r="E24" s="152"/>
    </row>
    <row r="25" spans="1:5" ht="15.6">
      <c r="A25" s="10"/>
      <c r="B25" s="5"/>
      <c r="C25" s="5"/>
      <c r="D25" s="5"/>
      <c r="E25" s="5"/>
    </row>
    <row r="26" spans="1:5" ht="25.95" customHeight="1">
      <c r="A26" s="2" t="s">
        <v>72</v>
      </c>
      <c r="B26" s="150"/>
      <c r="C26" s="151"/>
      <c r="D26" s="151"/>
      <c r="E26" s="152"/>
    </row>
    <row r="27" spans="1:5" ht="15.6">
      <c r="A27" s="10"/>
      <c r="B27" s="5"/>
      <c r="C27" s="5"/>
      <c r="D27" s="5"/>
      <c r="E27" s="5"/>
    </row>
    <row r="28" spans="1:5" ht="25.95" customHeight="1">
      <c r="A28" s="2" t="s">
        <v>73</v>
      </c>
      <c r="B28" s="150"/>
      <c r="C28" s="151"/>
      <c r="D28" s="151"/>
      <c r="E28" s="152"/>
    </row>
    <row r="29" spans="1:5" ht="15.6">
      <c r="A29" s="10"/>
      <c r="B29" s="5"/>
      <c r="C29" s="5"/>
      <c r="D29" s="5"/>
      <c r="E29" s="5"/>
    </row>
    <row r="30" spans="1:5" ht="25.95" customHeight="1">
      <c r="A30" s="2" t="s">
        <v>74</v>
      </c>
      <c r="B30" s="150"/>
      <c r="C30" s="151"/>
      <c r="D30" s="151"/>
      <c r="E30" s="152"/>
    </row>
    <row r="31" spans="1:5">
      <c r="A31" s="11"/>
      <c r="B31" s="7"/>
      <c r="C31" s="8"/>
      <c r="D31" s="8"/>
      <c r="E31" s="9"/>
    </row>
    <row r="32" spans="1:5" ht="25.95" customHeight="1">
      <c r="A32" s="2" t="s">
        <v>75</v>
      </c>
      <c r="B32" s="150"/>
      <c r="C32" s="151"/>
      <c r="D32" s="151"/>
      <c r="E32" s="152"/>
    </row>
    <row r="33" spans="1:5">
      <c r="A33" s="12"/>
    </row>
    <row r="34" spans="1:5" ht="25.95" customHeight="1">
      <c r="A34" s="2" t="s">
        <v>76</v>
      </c>
      <c r="B34" s="150"/>
      <c r="C34" s="151"/>
      <c r="D34" s="151"/>
      <c r="E34" s="152"/>
    </row>
    <row r="35" spans="1:5">
      <c r="A35" s="12"/>
    </row>
    <row r="36" spans="1:5" ht="25.95" customHeight="1">
      <c r="A36" s="2" t="s">
        <v>77</v>
      </c>
      <c r="B36" s="150"/>
      <c r="C36" s="151"/>
      <c r="D36" s="151"/>
      <c r="E36" s="152"/>
    </row>
    <row r="37" spans="1:5" ht="15.6">
      <c r="A37" s="3"/>
      <c r="B37" s="13"/>
      <c r="C37" s="13"/>
      <c r="D37" s="13"/>
      <c r="E37" s="13"/>
    </row>
    <row r="38" spans="1:5" ht="25.95" customHeight="1">
      <c r="A38" s="2" t="s">
        <v>78</v>
      </c>
      <c r="B38" s="150"/>
      <c r="C38" s="151"/>
      <c r="D38" s="151"/>
      <c r="E38" s="152"/>
    </row>
    <row r="39" spans="1:5">
      <c r="A39" s="12"/>
    </row>
    <row r="40" spans="1:5" ht="25.95" customHeight="1">
      <c r="A40" s="2" t="s">
        <v>79</v>
      </c>
      <c r="B40" s="150"/>
      <c r="C40" s="151"/>
      <c r="D40" s="151"/>
      <c r="E40" s="152"/>
    </row>
  </sheetData>
  <protectedRanges>
    <protectedRange algorithmName="SHA-512" hashValue="ud0mbaX/ne2Ht/1d2AlBRck9jt9267vL57gAxjFJdVqEjH7E+3ZL+a9+Cpm3SFqdLaQowvu425Jv+5zaCDkECw==" saltValue="2ROZQRRceimvWilgbIHFUw==" spinCount="100000" sqref="B8:B14 B32 B34 B36:B38 B16:B30" name="Intervallo1_3"/>
  </protectedRanges>
  <mergeCells count="22">
    <mergeCell ref="B20:E20"/>
    <mergeCell ref="A1:E1"/>
    <mergeCell ref="A2:E2"/>
    <mergeCell ref="A3:E3"/>
    <mergeCell ref="A4:E4"/>
    <mergeCell ref="A5:E5"/>
    <mergeCell ref="B8:E8"/>
    <mergeCell ref="B10:E10"/>
    <mergeCell ref="B12:E12"/>
    <mergeCell ref="B14:E14"/>
    <mergeCell ref="B16:E16"/>
    <mergeCell ref="B18:E18"/>
    <mergeCell ref="B34:E34"/>
    <mergeCell ref="B36:E36"/>
    <mergeCell ref="B38:E38"/>
    <mergeCell ref="B40:E40"/>
    <mergeCell ref="B22:E22"/>
    <mergeCell ref="B24:E24"/>
    <mergeCell ref="B26:E26"/>
    <mergeCell ref="B28:E28"/>
    <mergeCell ref="B30:E30"/>
    <mergeCell ref="B32:E32"/>
  </mergeCells>
  <dataValidations count="1">
    <dataValidation type="list" allowBlank="1" showInputMessage="1" showErrorMessage="1" sqref="B20:E20 B26:E26" xr:uid="{D0CAB9DE-3BC8-514B-AE95-370AE167ACCD}">
      <formula1>"SI,NO"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E416D-57D6-C244-8449-18E32B7F4DD3}">
  <dimension ref="A1:F30"/>
  <sheetViews>
    <sheetView zoomScale="102" zoomScaleNormal="102" workbookViewId="0">
      <selection activeCell="A3" sqref="A3"/>
    </sheetView>
  </sheetViews>
  <sheetFormatPr defaultColWidth="10.81640625" defaultRowHeight="15.6"/>
  <cols>
    <col min="1" max="1" width="22" style="14" customWidth="1"/>
    <col min="2" max="16384" width="10.81640625" style="14"/>
  </cols>
  <sheetData>
    <row r="1" spans="1:6" ht="72" customHeight="1" thickBot="1">
      <c r="A1" s="156" t="s">
        <v>45</v>
      </c>
      <c r="B1" s="157"/>
      <c r="C1" s="157"/>
      <c r="D1" s="157"/>
      <c r="E1" s="157"/>
      <c r="F1" s="158"/>
    </row>
    <row r="2" spans="1:6" ht="16.2" thickBot="1">
      <c r="A2" s="159" t="s">
        <v>105</v>
      </c>
      <c r="B2" s="160"/>
      <c r="C2" s="160"/>
      <c r="D2" s="160"/>
      <c r="E2" s="160"/>
      <c r="F2" s="161"/>
    </row>
    <row r="3" spans="1:6" s="15" customFormat="1" ht="61.05" customHeight="1" thickBot="1">
      <c r="A3" s="16" t="s">
        <v>48</v>
      </c>
      <c r="B3" s="17" t="s">
        <v>0</v>
      </c>
      <c r="C3" s="18" t="s">
        <v>1</v>
      </c>
      <c r="D3" s="18" t="s">
        <v>2</v>
      </c>
      <c r="E3" s="18" t="s">
        <v>3</v>
      </c>
      <c r="F3" s="19" t="s">
        <v>4</v>
      </c>
    </row>
    <row r="4" spans="1:6" ht="16.2" thickBot="1">
      <c r="A4" s="20" t="s">
        <v>44</v>
      </c>
      <c r="B4" s="21"/>
      <c r="C4" s="22"/>
      <c r="D4" s="22"/>
      <c r="E4" s="22"/>
      <c r="F4" s="23"/>
    </row>
    <row r="5" spans="1:6" ht="16.2" thickBot="1">
      <c r="A5" s="20" t="s">
        <v>22</v>
      </c>
      <c r="B5" s="21"/>
      <c r="C5" s="22"/>
      <c r="D5" s="22"/>
      <c r="E5" s="22"/>
      <c r="F5" s="23"/>
    </row>
    <row r="6" spans="1:6" ht="16.2" thickBot="1">
      <c r="A6" s="20" t="s">
        <v>23</v>
      </c>
      <c r="B6" s="24"/>
      <c r="C6" s="25"/>
      <c r="D6" s="25"/>
      <c r="E6" s="25"/>
      <c r="F6" s="26"/>
    </row>
    <row r="7" spans="1:6" ht="16.2" thickBot="1">
      <c r="A7" s="20" t="s">
        <v>16</v>
      </c>
      <c r="B7" s="24"/>
      <c r="C7" s="25"/>
      <c r="D7" s="25"/>
      <c r="E7" s="25"/>
      <c r="F7" s="26"/>
    </row>
    <row r="8" spans="1:6" ht="16.2" thickBot="1">
      <c r="A8" s="27" t="s">
        <v>24</v>
      </c>
      <c r="B8" s="28">
        <f>SUM(B5:B7)</f>
        <v>0</v>
      </c>
      <c r="C8" s="28">
        <f t="shared" ref="C8:F8" si="0">SUM(C5:C7)</f>
        <v>0</v>
      </c>
      <c r="D8" s="28">
        <f t="shared" si="0"/>
        <v>0</v>
      </c>
      <c r="E8" s="28">
        <f t="shared" si="0"/>
        <v>0</v>
      </c>
      <c r="F8" s="29">
        <f t="shared" si="0"/>
        <v>0</v>
      </c>
    </row>
    <row r="9" spans="1:6" ht="16.2" thickBot="1">
      <c r="A9" s="30" t="s">
        <v>25</v>
      </c>
      <c r="B9" s="31" t="s">
        <v>0</v>
      </c>
      <c r="C9" s="31" t="s">
        <v>1</v>
      </c>
      <c r="D9" s="31" t="s">
        <v>2</v>
      </c>
      <c r="E9" s="31" t="s">
        <v>3</v>
      </c>
      <c r="F9" s="32" t="s">
        <v>4</v>
      </c>
    </row>
    <row r="10" spans="1:6" ht="16.2" thickBot="1">
      <c r="A10" s="33" t="s">
        <v>44</v>
      </c>
      <c r="B10" s="34">
        <f>B11+B12+B13+B14</f>
        <v>0</v>
      </c>
      <c r="C10" s="34">
        <f t="shared" ref="C10:F10" si="1">C11+C12+C13+C14</f>
        <v>0</v>
      </c>
      <c r="D10" s="34">
        <f t="shared" si="1"/>
        <v>0</v>
      </c>
      <c r="E10" s="34">
        <f t="shared" si="1"/>
        <v>0</v>
      </c>
      <c r="F10" s="35">
        <f t="shared" si="1"/>
        <v>0</v>
      </c>
    </row>
    <row r="11" spans="1:6">
      <c r="A11" s="36" t="s">
        <v>38</v>
      </c>
      <c r="B11" s="37"/>
      <c r="C11" s="38"/>
      <c r="D11" s="38"/>
      <c r="E11" s="38"/>
      <c r="F11" s="39"/>
    </row>
    <row r="12" spans="1:6">
      <c r="A12" s="40" t="s">
        <v>39</v>
      </c>
      <c r="B12" s="37"/>
      <c r="C12" s="38"/>
      <c r="D12" s="38"/>
      <c r="E12" s="38"/>
      <c r="F12" s="39"/>
    </row>
    <row r="13" spans="1:6">
      <c r="A13" s="41" t="s">
        <v>18</v>
      </c>
      <c r="B13" s="37"/>
      <c r="C13" s="38"/>
      <c r="D13" s="38"/>
      <c r="E13" s="38"/>
      <c r="F13" s="39"/>
    </row>
    <row r="14" spans="1:6" ht="16.2" thickBot="1">
      <c r="A14" s="40" t="s">
        <v>50</v>
      </c>
      <c r="B14" s="42"/>
      <c r="C14" s="43"/>
      <c r="D14" s="43"/>
      <c r="E14" s="43"/>
      <c r="F14" s="44"/>
    </row>
    <row r="15" spans="1:6" ht="16.2" thickBot="1">
      <c r="A15" s="33" t="s">
        <v>22</v>
      </c>
      <c r="B15" s="34">
        <f>B16+B17+B18+B19</f>
        <v>0</v>
      </c>
      <c r="C15" s="34">
        <f t="shared" ref="C15:F15" si="2">C16+C17+C18+C19</f>
        <v>0</v>
      </c>
      <c r="D15" s="34">
        <f t="shared" si="2"/>
        <v>0</v>
      </c>
      <c r="E15" s="34">
        <f t="shared" si="2"/>
        <v>0</v>
      </c>
      <c r="F15" s="35">
        <f t="shared" si="2"/>
        <v>0</v>
      </c>
    </row>
    <row r="16" spans="1:6">
      <c r="A16" s="36" t="s">
        <v>38</v>
      </c>
      <c r="B16" s="37"/>
      <c r="C16" s="38"/>
      <c r="D16" s="38"/>
      <c r="E16" s="38"/>
      <c r="F16" s="39"/>
    </row>
    <row r="17" spans="1:6">
      <c r="A17" s="40" t="s">
        <v>39</v>
      </c>
      <c r="B17" s="37"/>
      <c r="C17" s="38"/>
      <c r="D17" s="38"/>
      <c r="E17" s="38"/>
      <c r="F17" s="39"/>
    </row>
    <row r="18" spans="1:6">
      <c r="A18" s="41" t="s">
        <v>18</v>
      </c>
      <c r="B18" s="37"/>
      <c r="C18" s="38"/>
      <c r="D18" s="38"/>
      <c r="E18" s="38"/>
      <c r="F18" s="39"/>
    </row>
    <row r="19" spans="1:6" ht="16.2" thickBot="1">
      <c r="A19" s="36" t="s">
        <v>50</v>
      </c>
      <c r="B19" s="42"/>
      <c r="C19" s="43"/>
      <c r="D19" s="43"/>
      <c r="E19" s="43"/>
      <c r="F19" s="44"/>
    </row>
    <row r="20" spans="1:6" ht="16.2" thickBot="1">
      <c r="A20" s="33" t="s">
        <v>23</v>
      </c>
      <c r="B20" s="45">
        <f>B21+B22+B23+B24</f>
        <v>0</v>
      </c>
      <c r="C20" s="45">
        <f t="shared" ref="C20:F20" si="3">C21+C22+C23+C24</f>
        <v>0</v>
      </c>
      <c r="D20" s="45">
        <f t="shared" si="3"/>
        <v>0</v>
      </c>
      <c r="E20" s="45">
        <f t="shared" si="3"/>
        <v>0</v>
      </c>
      <c r="F20" s="46">
        <f t="shared" si="3"/>
        <v>0</v>
      </c>
    </row>
    <row r="21" spans="1:6">
      <c r="A21" s="36" t="s">
        <v>38</v>
      </c>
      <c r="B21" s="47"/>
      <c r="C21" s="48"/>
      <c r="D21" s="48"/>
      <c r="E21" s="48"/>
      <c r="F21" s="49"/>
    </row>
    <row r="22" spans="1:6">
      <c r="A22" s="40" t="s">
        <v>39</v>
      </c>
      <c r="B22" s="50"/>
      <c r="C22" s="51"/>
      <c r="D22" s="51"/>
      <c r="E22" s="51"/>
      <c r="F22" s="52"/>
    </row>
    <row r="23" spans="1:6">
      <c r="A23" s="41" t="s">
        <v>18</v>
      </c>
      <c r="B23" s="50"/>
      <c r="C23" s="51"/>
      <c r="D23" s="51"/>
      <c r="E23" s="51"/>
      <c r="F23" s="52"/>
    </row>
    <row r="24" spans="1:6" ht="16.2" thickBot="1">
      <c r="A24" s="36" t="s">
        <v>50</v>
      </c>
      <c r="B24" s="50"/>
      <c r="C24" s="51"/>
      <c r="D24" s="51"/>
      <c r="E24" s="51"/>
      <c r="F24" s="52"/>
    </row>
    <row r="25" spans="1:6" ht="16.2" thickBot="1">
      <c r="A25" s="33" t="s">
        <v>16</v>
      </c>
      <c r="B25" s="45">
        <f>B26+B27+B28+B29</f>
        <v>0</v>
      </c>
      <c r="C25" s="45">
        <f t="shared" ref="C25:F25" si="4">C26+C27+C28+C29</f>
        <v>0</v>
      </c>
      <c r="D25" s="45">
        <f t="shared" si="4"/>
        <v>0</v>
      </c>
      <c r="E25" s="45">
        <f t="shared" si="4"/>
        <v>0</v>
      </c>
      <c r="F25" s="46">
        <f t="shared" si="4"/>
        <v>0</v>
      </c>
    </row>
    <row r="26" spans="1:6">
      <c r="A26" s="36" t="s">
        <v>38</v>
      </c>
      <c r="B26" s="47"/>
      <c r="C26" s="48"/>
      <c r="D26" s="48"/>
      <c r="E26" s="48"/>
      <c r="F26" s="49"/>
    </row>
    <row r="27" spans="1:6">
      <c r="A27" s="40" t="s">
        <v>39</v>
      </c>
      <c r="B27" s="50"/>
      <c r="C27" s="51"/>
      <c r="D27" s="51"/>
      <c r="E27" s="51"/>
      <c r="F27" s="52"/>
    </row>
    <row r="28" spans="1:6">
      <c r="A28" s="41" t="s">
        <v>18</v>
      </c>
      <c r="B28" s="50"/>
      <c r="C28" s="51"/>
      <c r="D28" s="51"/>
      <c r="E28" s="51"/>
      <c r="F28" s="52"/>
    </row>
    <row r="29" spans="1:6" ht="16.2" thickBot="1">
      <c r="A29" s="36" t="s">
        <v>50</v>
      </c>
      <c r="B29" s="50"/>
      <c r="C29" s="51"/>
      <c r="D29" s="51"/>
      <c r="E29" s="51"/>
      <c r="F29" s="52"/>
    </row>
    <row r="30" spans="1:6" ht="31.8" thickBot="1">
      <c r="A30" s="53" t="s">
        <v>47</v>
      </c>
      <c r="B30" s="54">
        <f>B25+B20+B15+B10</f>
        <v>0</v>
      </c>
      <c r="C30" s="54">
        <f t="shared" ref="C30:F30" si="5">C25+C20+C15+C10</f>
        <v>0</v>
      </c>
      <c r="D30" s="54">
        <f t="shared" si="5"/>
        <v>0</v>
      </c>
      <c r="E30" s="54">
        <f t="shared" si="5"/>
        <v>0</v>
      </c>
      <c r="F30" s="55">
        <f t="shared" si="5"/>
        <v>0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2B69A-9013-ED4E-BE14-A753EF4DEB14}">
  <dimension ref="A1:N20"/>
  <sheetViews>
    <sheetView zoomScale="98" zoomScaleNormal="98" workbookViewId="0">
      <selection activeCell="A12" sqref="A12:B14"/>
    </sheetView>
  </sheetViews>
  <sheetFormatPr defaultColWidth="10.81640625" defaultRowHeight="15.6"/>
  <cols>
    <col min="1" max="1" width="10.81640625" style="14"/>
    <col min="2" max="2" width="13.453125" style="14" customWidth="1"/>
    <col min="3" max="16384" width="10.81640625" style="14"/>
  </cols>
  <sheetData>
    <row r="1" spans="1:14" ht="31.8" thickBot="1">
      <c r="A1" s="165" t="s">
        <v>103</v>
      </c>
      <c r="B1" s="166"/>
      <c r="C1" s="171" t="s">
        <v>82</v>
      </c>
      <c r="D1" s="79" t="s">
        <v>83</v>
      </c>
      <c r="E1" s="80" t="s">
        <v>102</v>
      </c>
      <c r="F1" s="81" t="s">
        <v>85</v>
      </c>
      <c r="G1" s="81" t="s">
        <v>86</v>
      </c>
      <c r="H1" s="81" t="s">
        <v>87</v>
      </c>
      <c r="I1" s="78" t="s">
        <v>88</v>
      </c>
      <c r="J1" s="80" t="s">
        <v>102</v>
      </c>
      <c r="K1" s="81" t="s">
        <v>85</v>
      </c>
      <c r="L1" s="81" t="s">
        <v>86</v>
      </c>
      <c r="M1" s="81" t="s">
        <v>87</v>
      </c>
      <c r="N1" s="78" t="s">
        <v>88</v>
      </c>
    </row>
    <row r="2" spans="1:14" ht="19.95" customHeight="1" thickBot="1">
      <c r="A2" s="167"/>
      <c r="B2" s="168"/>
      <c r="C2" s="172"/>
      <c r="D2" s="82" t="s">
        <v>84</v>
      </c>
      <c r="E2" s="174" t="s">
        <v>89</v>
      </c>
      <c r="F2" s="175"/>
      <c r="G2" s="175"/>
      <c r="H2" s="175"/>
      <c r="I2" s="176"/>
      <c r="J2" s="174" t="s">
        <v>90</v>
      </c>
      <c r="K2" s="175"/>
      <c r="L2" s="175"/>
      <c r="M2" s="175"/>
      <c r="N2" s="176"/>
    </row>
    <row r="3" spans="1:14" ht="16.2" thickBot="1">
      <c r="A3" s="169"/>
      <c r="B3" s="170"/>
      <c r="C3" s="173"/>
      <c r="D3" s="84"/>
      <c r="E3" s="85" t="s">
        <v>91</v>
      </c>
      <c r="F3" s="86" t="s">
        <v>92</v>
      </c>
      <c r="G3" s="86" t="s">
        <v>93</v>
      </c>
      <c r="H3" s="86" t="s">
        <v>94</v>
      </c>
      <c r="I3" s="83" t="s">
        <v>95</v>
      </c>
      <c r="J3" s="85" t="s">
        <v>96</v>
      </c>
      <c r="K3" s="86" t="s">
        <v>97</v>
      </c>
      <c r="L3" s="86" t="s">
        <v>98</v>
      </c>
      <c r="M3" s="86" t="s">
        <v>99</v>
      </c>
      <c r="N3" s="83" t="s">
        <v>100</v>
      </c>
    </row>
    <row r="4" spans="1:14">
      <c r="A4" s="58">
        <v>1</v>
      </c>
      <c r="B4" s="59"/>
      <c r="C4" s="60"/>
      <c r="D4" s="61"/>
      <c r="E4" s="62"/>
      <c r="F4" s="62"/>
      <c r="G4" s="62"/>
      <c r="H4" s="62"/>
      <c r="I4" s="63"/>
      <c r="J4" s="64">
        <f>$D$4*E4</f>
        <v>0</v>
      </c>
      <c r="K4" s="64">
        <f>$D$4*F4</f>
        <v>0</v>
      </c>
      <c r="L4" s="64">
        <f>$D$4*G4</f>
        <v>0</v>
      </c>
      <c r="M4" s="64">
        <f>$D$4*H4</f>
        <v>0</v>
      </c>
      <c r="N4" s="65">
        <f>$D$4*I4</f>
        <v>0</v>
      </c>
    </row>
    <row r="5" spans="1:14">
      <c r="A5" s="66">
        <v>2</v>
      </c>
      <c r="B5" s="59"/>
      <c r="C5" s="60"/>
      <c r="D5" s="61"/>
      <c r="E5" s="67"/>
      <c r="F5" s="67"/>
      <c r="G5" s="67"/>
      <c r="H5" s="67"/>
      <c r="I5" s="68"/>
      <c r="J5" s="69">
        <f>$D$5*E5</f>
        <v>0</v>
      </c>
      <c r="K5" s="69">
        <f>$D$5*F5</f>
        <v>0</v>
      </c>
      <c r="L5" s="69">
        <f>$D$5*G5</f>
        <v>0</v>
      </c>
      <c r="M5" s="69">
        <f>$D$5*H5</f>
        <v>0</v>
      </c>
      <c r="N5" s="70">
        <f>$D$5*I5</f>
        <v>0</v>
      </c>
    </row>
    <row r="6" spans="1:14">
      <c r="A6" s="66">
        <v>3</v>
      </c>
      <c r="B6" s="59"/>
      <c r="C6" s="60"/>
      <c r="D6" s="61"/>
      <c r="E6" s="67"/>
      <c r="F6" s="67"/>
      <c r="G6" s="67"/>
      <c r="H6" s="67"/>
      <c r="I6" s="68"/>
      <c r="J6" s="69">
        <f>$D$6*E6</f>
        <v>0</v>
      </c>
      <c r="K6" s="69">
        <f>$D$6*F6</f>
        <v>0</v>
      </c>
      <c r="L6" s="69">
        <f>$D$6*G6</f>
        <v>0</v>
      </c>
      <c r="M6" s="69">
        <f>$D$6*H6</f>
        <v>0</v>
      </c>
      <c r="N6" s="70">
        <f>$D$6*I6</f>
        <v>0</v>
      </c>
    </row>
    <row r="7" spans="1:14">
      <c r="A7" s="66">
        <v>4</v>
      </c>
      <c r="B7" s="59"/>
      <c r="C7" s="60"/>
      <c r="D7" s="61"/>
      <c r="E7" s="67"/>
      <c r="F7" s="67"/>
      <c r="G7" s="67"/>
      <c r="H7" s="67"/>
      <c r="I7" s="68"/>
      <c r="J7" s="69">
        <f>$D$7*E7</f>
        <v>0</v>
      </c>
      <c r="K7" s="69">
        <f>$D$7*F7</f>
        <v>0</v>
      </c>
      <c r="L7" s="69">
        <f>$D$7*G7</f>
        <v>0</v>
      </c>
      <c r="M7" s="69">
        <f>$D$7*H7</f>
        <v>0</v>
      </c>
      <c r="N7" s="70">
        <f>$D$7*I7</f>
        <v>0</v>
      </c>
    </row>
    <row r="8" spans="1:14" ht="16.2" thickBot="1">
      <c r="A8" s="71">
        <v>5</v>
      </c>
      <c r="B8" s="72"/>
      <c r="C8" s="73"/>
      <c r="D8" s="74"/>
      <c r="E8" s="75"/>
      <c r="F8" s="75"/>
      <c r="G8" s="75"/>
      <c r="H8" s="75"/>
      <c r="I8" s="76"/>
      <c r="J8" s="69">
        <f>$D$8*E8</f>
        <v>0</v>
      </c>
      <c r="K8" s="69">
        <f>$D$8*F8</f>
        <v>0</v>
      </c>
      <c r="L8" s="69">
        <f>$D$8*G8</f>
        <v>0</v>
      </c>
      <c r="M8" s="69">
        <f>$D$8*H8</f>
        <v>0</v>
      </c>
      <c r="N8" s="77">
        <f>$D$8*I8</f>
        <v>0</v>
      </c>
    </row>
    <row r="9" spans="1:14" ht="19.95" customHeight="1" thickBot="1">
      <c r="A9" s="162" t="s">
        <v>101</v>
      </c>
      <c r="B9" s="163"/>
      <c r="C9" s="164"/>
      <c r="D9" s="87">
        <f>SUM(D4:D8)</f>
        <v>0</v>
      </c>
      <c r="E9" s="88">
        <f>SUM(E4:E8)</f>
        <v>0</v>
      </c>
      <c r="F9" s="88">
        <f t="shared" ref="F9:I9" si="0">SUM(F4:F8)</f>
        <v>0</v>
      </c>
      <c r="G9" s="88">
        <f t="shared" si="0"/>
        <v>0</v>
      </c>
      <c r="H9" s="88">
        <f t="shared" si="0"/>
        <v>0</v>
      </c>
      <c r="I9" s="88">
        <f t="shared" si="0"/>
        <v>0</v>
      </c>
      <c r="J9" s="89">
        <f>SUM(J4:J8)</f>
        <v>0</v>
      </c>
      <c r="K9" s="89">
        <f t="shared" ref="K9:N9" si="1">SUM(K4:K8)</f>
        <v>0</v>
      </c>
      <c r="L9" s="89">
        <f t="shared" si="1"/>
        <v>0</v>
      </c>
      <c r="M9" s="89">
        <f t="shared" si="1"/>
        <v>0</v>
      </c>
      <c r="N9" s="89">
        <f t="shared" si="1"/>
        <v>0</v>
      </c>
    </row>
    <row r="11" spans="1:14" ht="16.2" thickBot="1"/>
    <row r="12" spans="1:14" ht="31.8" thickBot="1">
      <c r="A12" s="165" t="s">
        <v>104</v>
      </c>
      <c r="B12" s="166"/>
      <c r="C12" s="171" t="s">
        <v>82</v>
      </c>
      <c r="D12" s="79" t="s">
        <v>83</v>
      </c>
      <c r="E12" s="80" t="s">
        <v>102</v>
      </c>
      <c r="F12" s="81" t="s">
        <v>85</v>
      </c>
      <c r="G12" s="81" t="s">
        <v>86</v>
      </c>
      <c r="H12" s="81" t="s">
        <v>87</v>
      </c>
      <c r="I12" s="78" t="s">
        <v>88</v>
      </c>
      <c r="J12" s="80" t="s">
        <v>102</v>
      </c>
      <c r="K12" s="81" t="s">
        <v>85</v>
      </c>
      <c r="L12" s="81" t="s">
        <v>86</v>
      </c>
      <c r="M12" s="81" t="s">
        <v>87</v>
      </c>
      <c r="N12" s="78" t="s">
        <v>88</v>
      </c>
    </row>
    <row r="13" spans="1:14" ht="16.2" thickBot="1">
      <c r="A13" s="167"/>
      <c r="B13" s="168"/>
      <c r="C13" s="172"/>
      <c r="D13" s="82" t="s">
        <v>84</v>
      </c>
      <c r="E13" s="174" t="s">
        <v>89</v>
      </c>
      <c r="F13" s="175"/>
      <c r="G13" s="175"/>
      <c r="H13" s="175"/>
      <c r="I13" s="176"/>
      <c r="J13" s="174" t="s">
        <v>90</v>
      </c>
      <c r="K13" s="175"/>
      <c r="L13" s="175"/>
      <c r="M13" s="175"/>
      <c r="N13" s="176"/>
    </row>
    <row r="14" spans="1:14" ht="16.2" thickBot="1">
      <c r="A14" s="169"/>
      <c r="B14" s="170"/>
      <c r="C14" s="173"/>
      <c r="D14" s="84"/>
      <c r="E14" s="85" t="s">
        <v>91</v>
      </c>
      <c r="F14" s="86" t="s">
        <v>92</v>
      </c>
      <c r="G14" s="86" t="s">
        <v>93</v>
      </c>
      <c r="H14" s="86" t="s">
        <v>94</v>
      </c>
      <c r="I14" s="83" t="s">
        <v>95</v>
      </c>
      <c r="J14" s="85" t="s">
        <v>96</v>
      </c>
      <c r="K14" s="86" t="s">
        <v>97</v>
      </c>
      <c r="L14" s="86" t="s">
        <v>98</v>
      </c>
      <c r="M14" s="86" t="s">
        <v>99</v>
      </c>
      <c r="N14" s="83" t="s">
        <v>100</v>
      </c>
    </row>
    <row r="15" spans="1:14">
      <c r="A15" s="58">
        <v>1</v>
      </c>
      <c r="B15" s="59"/>
      <c r="C15" s="60"/>
      <c r="D15" s="61"/>
      <c r="E15" s="62"/>
      <c r="F15" s="62"/>
      <c r="G15" s="62"/>
      <c r="H15" s="62"/>
      <c r="I15" s="63"/>
      <c r="J15" s="64">
        <f>$D$4*E15</f>
        <v>0</v>
      </c>
      <c r="K15" s="64">
        <f>$D$4*F15</f>
        <v>0</v>
      </c>
      <c r="L15" s="64">
        <f>$D$4*G15</f>
        <v>0</v>
      </c>
      <c r="M15" s="64">
        <f t="shared" ref="M15" si="2">$D$4*H15</f>
        <v>0</v>
      </c>
      <c r="N15" s="65">
        <f t="shared" ref="N15" si="3">$D$4*I15</f>
        <v>0</v>
      </c>
    </row>
    <row r="16" spans="1:14">
      <c r="A16" s="66">
        <v>2</v>
      </c>
      <c r="B16" s="59"/>
      <c r="C16" s="60"/>
      <c r="D16" s="61"/>
      <c r="E16" s="67"/>
      <c r="F16" s="67"/>
      <c r="G16" s="67"/>
      <c r="H16" s="67"/>
      <c r="I16" s="68"/>
      <c r="J16" s="69">
        <f>$D$5*E16</f>
        <v>0</v>
      </c>
      <c r="K16" s="69">
        <f>$D$5*F16</f>
        <v>0</v>
      </c>
      <c r="L16" s="69">
        <f t="shared" ref="L16" si="4">$D$5*G16</f>
        <v>0</v>
      </c>
      <c r="M16" s="69">
        <f t="shared" ref="M16" si="5">$D$5*H16</f>
        <v>0</v>
      </c>
      <c r="N16" s="70">
        <f t="shared" ref="N16" si="6">$D$5*I16</f>
        <v>0</v>
      </c>
    </row>
    <row r="17" spans="1:14">
      <c r="A17" s="66">
        <v>3</v>
      </c>
      <c r="B17" s="59"/>
      <c r="C17" s="60"/>
      <c r="D17" s="61"/>
      <c r="E17" s="67"/>
      <c r="F17" s="67"/>
      <c r="G17" s="67"/>
      <c r="H17" s="67"/>
      <c r="I17" s="68"/>
      <c r="J17" s="69">
        <f>$D$6*E17</f>
        <v>0</v>
      </c>
      <c r="K17" s="69">
        <f>$D$6*F17</f>
        <v>0</v>
      </c>
      <c r="L17" s="69">
        <f t="shared" ref="L17" si="7">$D$6*G17</f>
        <v>0</v>
      </c>
      <c r="M17" s="69">
        <f t="shared" ref="M17" si="8">$D$6*H17</f>
        <v>0</v>
      </c>
      <c r="N17" s="70">
        <f t="shared" ref="N17" si="9">$D$6*I17</f>
        <v>0</v>
      </c>
    </row>
    <row r="18" spans="1:14">
      <c r="A18" s="66">
        <v>4</v>
      </c>
      <c r="B18" s="59"/>
      <c r="C18" s="60"/>
      <c r="D18" s="61"/>
      <c r="E18" s="67"/>
      <c r="F18" s="67"/>
      <c r="G18" s="67"/>
      <c r="H18" s="67"/>
      <c r="I18" s="68"/>
      <c r="J18" s="69">
        <f>$D$7*E18</f>
        <v>0</v>
      </c>
      <c r="K18" s="69">
        <f>$D$7*F18</f>
        <v>0</v>
      </c>
      <c r="L18" s="69">
        <f t="shared" ref="L18" si="10">$D$7*G18</f>
        <v>0</v>
      </c>
      <c r="M18" s="69">
        <f t="shared" ref="M18" si="11">$D$7*H18</f>
        <v>0</v>
      </c>
      <c r="N18" s="70">
        <f t="shared" ref="N18" si="12">$D$7*I18</f>
        <v>0</v>
      </c>
    </row>
    <row r="19" spans="1:14" ht="16.2" thickBot="1">
      <c r="A19" s="71">
        <v>5</v>
      </c>
      <c r="B19" s="72"/>
      <c r="C19" s="73"/>
      <c r="D19" s="74"/>
      <c r="E19" s="75"/>
      <c r="F19" s="75"/>
      <c r="G19" s="75"/>
      <c r="H19" s="75"/>
      <c r="I19" s="76"/>
      <c r="J19" s="69">
        <f>$D$8*E19</f>
        <v>0</v>
      </c>
      <c r="K19" s="69">
        <f>$D$8*F19</f>
        <v>0</v>
      </c>
      <c r="L19" s="69">
        <f t="shared" ref="L19" si="13">$D$8*G19</f>
        <v>0</v>
      </c>
      <c r="M19" s="69">
        <f t="shared" ref="M19" si="14">$D$8*H19</f>
        <v>0</v>
      </c>
      <c r="N19" s="77">
        <f t="shared" ref="N19" si="15">$D$8*I19</f>
        <v>0</v>
      </c>
    </row>
    <row r="20" spans="1:14" ht="16.2" thickBot="1">
      <c r="A20" s="162" t="s">
        <v>101</v>
      </c>
      <c r="B20" s="163"/>
      <c r="C20" s="164"/>
      <c r="D20" s="87">
        <f>SUM(D15:D19)</f>
        <v>0</v>
      </c>
      <c r="E20" s="88">
        <f>SUM(E15:E19)</f>
        <v>0</v>
      </c>
      <c r="F20" s="88">
        <f t="shared" ref="F20" si="16">SUM(F15:F19)</f>
        <v>0</v>
      </c>
      <c r="G20" s="88">
        <f t="shared" ref="G20" si="17">SUM(G15:G19)</f>
        <v>0</v>
      </c>
      <c r="H20" s="88">
        <f t="shared" ref="H20" si="18">SUM(H15:H19)</f>
        <v>0</v>
      </c>
      <c r="I20" s="88">
        <f t="shared" ref="I20" si="19">SUM(I15:I19)</f>
        <v>0</v>
      </c>
      <c r="J20" s="89">
        <f>SUM(J15:J19)</f>
        <v>0</v>
      </c>
      <c r="K20" s="89">
        <f t="shared" ref="K20" si="20">SUM(K15:K19)</f>
        <v>0</v>
      </c>
      <c r="L20" s="89">
        <f t="shared" ref="L20" si="21">SUM(L15:L19)</f>
        <v>0</v>
      </c>
      <c r="M20" s="89">
        <f t="shared" ref="M20" si="22">SUM(M15:M19)</f>
        <v>0</v>
      </c>
      <c r="N20" s="89">
        <f t="shared" ref="N20" si="23">SUM(N15:N19)</f>
        <v>0</v>
      </c>
    </row>
  </sheetData>
  <mergeCells count="10">
    <mergeCell ref="A20:C20"/>
    <mergeCell ref="A1:B3"/>
    <mergeCell ref="C1:C3"/>
    <mergeCell ref="E2:I2"/>
    <mergeCell ref="J2:N2"/>
    <mergeCell ref="A9:C9"/>
    <mergeCell ref="A12:B14"/>
    <mergeCell ref="C12:C14"/>
    <mergeCell ref="E13:I13"/>
    <mergeCell ref="J13:N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4A6D2-03D1-B44D-939B-7A65BDEAF631}">
  <dimension ref="A1:F53"/>
  <sheetViews>
    <sheetView zoomScaleNormal="100" workbookViewId="0">
      <selection activeCell="B49" sqref="B49"/>
    </sheetView>
  </sheetViews>
  <sheetFormatPr defaultColWidth="10.81640625" defaultRowHeight="18"/>
  <cols>
    <col min="1" max="1" width="41.6328125" style="14" bestFit="1" customWidth="1"/>
    <col min="2" max="6" width="11.6328125" style="14" bestFit="1" customWidth="1"/>
    <col min="7" max="16384" width="10.81640625" style="1"/>
  </cols>
  <sheetData>
    <row r="1" spans="1:6" ht="67.95" customHeight="1" thickBot="1">
      <c r="A1" s="156" t="s">
        <v>46</v>
      </c>
      <c r="B1" s="157"/>
      <c r="C1" s="157"/>
      <c r="D1" s="157"/>
      <c r="E1" s="157"/>
      <c r="F1" s="158"/>
    </row>
    <row r="2" spans="1:6" ht="18.600000000000001" thickBot="1">
      <c r="A2" s="97" t="s">
        <v>7</v>
      </c>
      <c r="B2" s="98" t="s">
        <v>0</v>
      </c>
      <c r="C2" s="98" t="s">
        <v>1</v>
      </c>
      <c r="D2" s="98" t="s">
        <v>2</v>
      </c>
      <c r="E2" s="98" t="s">
        <v>3</v>
      </c>
      <c r="F2" s="99" t="s">
        <v>4</v>
      </c>
    </row>
    <row r="3" spans="1:6">
      <c r="A3" s="100" t="s">
        <v>26</v>
      </c>
      <c r="B3" s="37">
        <f>'Previsione ricavi'!J9</f>
        <v>0</v>
      </c>
      <c r="C3" s="38">
        <f>'Previsione ricavi'!K9</f>
        <v>0</v>
      </c>
      <c r="D3" s="38">
        <f>'Previsione ricavi'!L9</f>
        <v>0</v>
      </c>
      <c r="E3" s="38">
        <f>'Previsione ricavi'!M9</f>
        <v>0</v>
      </c>
      <c r="F3" s="39">
        <f>'Previsione ricavi'!N9</f>
        <v>0</v>
      </c>
    </row>
    <row r="4" spans="1:6">
      <c r="A4" s="101" t="s">
        <v>27</v>
      </c>
      <c r="B4" s="102">
        <f>'Previsione ricavi'!J20</f>
        <v>0</v>
      </c>
      <c r="C4" s="103">
        <f>'Previsione ricavi'!K20</f>
        <v>0</v>
      </c>
      <c r="D4" s="103">
        <f>'Previsione ricavi'!L20</f>
        <v>0</v>
      </c>
      <c r="E4" s="103">
        <f>'Previsione ricavi'!M20</f>
        <v>0</v>
      </c>
      <c r="F4" s="104">
        <f>'Previsione ricavi'!N20</f>
        <v>0</v>
      </c>
    </row>
    <row r="5" spans="1:6">
      <c r="A5" s="105" t="s">
        <v>15</v>
      </c>
      <c r="B5" s="102"/>
      <c r="C5" s="103"/>
      <c r="D5" s="103"/>
      <c r="E5" s="103"/>
      <c r="F5" s="104"/>
    </row>
    <row r="6" spans="1:6">
      <c r="A6" s="106" t="s">
        <v>28</v>
      </c>
      <c r="B6" s="102"/>
      <c r="C6" s="103"/>
      <c r="D6" s="103"/>
      <c r="E6" s="103"/>
      <c r="F6" s="104"/>
    </row>
    <row r="7" spans="1:6" ht="18.600000000000001" thickBot="1">
      <c r="A7" s="100" t="s">
        <v>16</v>
      </c>
      <c r="B7" s="102"/>
      <c r="C7" s="103"/>
      <c r="D7" s="103"/>
      <c r="E7" s="103"/>
      <c r="F7" s="104"/>
    </row>
    <row r="8" spans="1:6" ht="18.600000000000001" thickBot="1">
      <c r="A8" s="107" t="s">
        <v>8</v>
      </c>
      <c r="B8" s="108">
        <f>SUM(B3:B7)</f>
        <v>0</v>
      </c>
      <c r="C8" s="108">
        <f t="shared" ref="C8:F8" si="0">SUM(C3:C7)</f>
        <v>0</v>
      </c>
      <c r="D8" s="108">
        <f t="shared" si="0"/>
        <v>0</v>
      </c>
      <c r="E8" s="108">
        <f t="shared" si="0"/>
        <v>0</v>
      </c>
      <c r="F8" s="109">
        <f t="shared" si="0"/>
        <v>0</v>
      </c>
    </row>
    <row r="9" spans="1:6" ht="18.600000000000001" thickBot="1">
      <c r="A9" s="110" t="s">
        <v>5</v>
      </c>
      <c r="B9" s="111" t="s">
        <v>0</v>
      </c>
      <c r="C9" s="111" t="s">
        <v>1</v>
      </c>
      <c r="D9" s="111" t="s">
        <v>2</v>
      </c>
      <c r="E9" s="111" t="s">
        <v>3</v>
      </c>
      <c r="F9" s="112" t="s">
        <v>4</v>
      </c>
    </row>
    <row r="10" spans="1:6" ht="18.600000000000001" thickBot="1">
      <c r="A10" s="113" t="s">
        <v>9</v>
      </c>
      <c r="B10" s="114">
        <f>B11+B12+B13+B14+B15+B16+B17+B18+B19</f>
        <v>0</v>
      </c>
      <c r="C10" s="114">
        <f t="shared" ref="C10:F10" si="1">C11+C12+C13+C14+C15+C16+C17+C18+C19</f>
        <v>0</v>
      </c>
      <c r="D10" s="114">
        <f t="shared" si="1"/>
        <v>0</v>
      </c>
      <c r="E10" s="114">
        <f t="shared" si="1"/>
        <v>0</v>
      </c>
      <c r="F10" s="115">
        <f t="shared" si="1"/>
        <v>0</v>
      </c>
    </row>
    <row r="11" spans="1:6" ht="18.600000000000001" thickBot="1">
      <c r="A11" s="116" t="s">
        <v>29</v>
      </c>
      <c r="B11" s="117"/>
      <c r="C11" s="118"/>
      <c r="D11" s="118"/>
      <c r="E11" s="118"/>
      <c r="F11" s="119"/>
    </row>
    <row r="12" spans="1:6" ht="18.600000000000001" thickBot="1">
      <c r="A12" s="116" t="s">
        <v>30</v>
      </c>
      <c r="B12" s="120"/>
      <c r="C12" s="121"/>
      <c r="D12" s="121"/>
      <c r="E12" s="121"/>
      <c r="F12" s="122"/>
    </row>
    <row r="13" spans="1:6" ht="18.600000000000001" thickBot="1">
      <c r="A13" s="116" t="s">
        <v>31</v>
      </c>
      <c r="B13" s="120"/>
      <c r="C13" s="121"/>
      <c r="D13" s="121"/>
      <c r="E13" s="121"/>
      <c r="F13" s="122"/>
    </row>
    <row r="14" spans="1:6" ht="18.600000000000001" thickBot="1">
      <c r="A14" s="116" t="s">
        <v>32</v>
      </c>
      <c r="B14" s="120"/>
      <c r="C14" s="121"/>
      <c r="D14" s="121"/>
      <c r="E14" s="121"/>
      <c r="F14" s="122"/>
    </row>
    <row r="15" spans="1:6" ht="18.600000000000001" thickBot="1">
      <c r="A15" s="116" t="s">
        <v>49</v>
      </c>
      <c r="B15" s="120"/>
      <c r="C15" s="121"/>
      <c r="D15" s="121"/>
      <c r="E15" s="121"/>
      <c r="F15" s="122"/>
    </row>
    <row r="16" spans="1:6" ht="18.600000000000001" thickBot="1">
      <c r="A16" s="116" t="s">
        <v>52</v>
      </c>
      <c r="B16" s="120"/>
      <c r="C16" s="121"/>
      <c r="D16" s="121"/>
      <c r="E16" s="121"/>
      <c r="F16" s="122"/>
    </row>
    <row r="17" spans="1:6" ht="18.600000000000001" thickBot="1">
      <c r="A17" s="116" t="s">
        <v>54</v>
      </c>
      <c r="B17" s="120"/>
      <c r="C17" s="121"/>
      <c r="D17" s="121"/>
      <c r="E17" s="121"/>
      <c r="F17" s="122"/>
    </row>
    <row r="18" spans="1:6" ht="18.600000000000001" thickBot="1">
      <c r="A18" s="116" t="s">
        <v>51</v>
      </c>
      <c r="B18" s="120"/>
      <c r="C18" s="121"/>
      <c r="D18" s="121"/>
      <c r="E18" s="121"/>
      <c r="F18" s="122"/>
    </row>
    <row r="19" spans="1:6" ht="18.600000000000001" thickBot="1">
      <c r="A19" s="123" t="s">
        <v>50</v>
      </c>
      <c r="B19" s="124"/>
      <c r="C19" s="125"/>
      <c r="D19" s="125"/>
      <c r="E19" s="125"/>
      <c r="F19" s="126"/>
    </row>
    <row r="20" spans="1:6" ht="18.600000000000001" thickBot="1">
      <c r="A20" s="113" t="s">
        <v>10</v>
      </c>
      <c r="B20" s="114">
        <f>B21+B22+B23+B24</f>
        <v>0</v>
      </c>
      <c r="C20" s="114">
        <f t="shared" ref="C20:F20" si="2">C21+C22+C23+C24</f>
        <v>0</v>
      </c>
      <c r="D20" s="114">
        <f t="shared" si="2"/>
        <v>0</v>
      </c>
      <c r="E20" s="114">
        <f t="shared" si="2"/>
        <v>0</v>
      </c>
      <c r="F20" s="115">
        <f t="shared" si="2"/>
        <v>0</v>
      </c>
    </row>
    <row r="21" spans="1:6" ht="18.600000000000001" thickBot="1">
      <c r="A21" s="116" t="s">
        <v>34</v>
      </c>
      <c r="B21" s="117"/>
      <c r="C21" s="118"/>
      <c r="D21" s="118"/>
      <c r="E21" s="118"/>
      <c r="F21" s="119"/>
    </row>
    <row r="22" spans="1:6" ht="18.600000000000001" thickBot="1">
      <c r="A22" s="116" t="s">
        <v>33</v>
      </c>
      <c r="B22" s="120"/>
      <c r="C22" s="121"/>
      <c r="D22" s="121"/>
      <c r="E22" s="121"/>
      <c r="F22" s="122"/>
    </row>
    <row r="23" spans="1:6" ht="18.600000000000001" thickBot="1">
      <c r="A23" s="116" t="s">
        <v>35</v>
      </c>
      <c r="B23" s="120"/>
      <c r="C23" s="121"/>
      <c r="D23" s="121"/>
      <c r="E23" s="121"/>
      <c r="F23" s="122"/>
    </row>
    <row r="24" spans="1:6" ht="18.600000000000001" thickBot="1">
      <c r="A24" s="123" t="s">
        <v>50</v>
      </c>
      <c r="B24" s="124"/>
      <c r="C24" s="125"/>
      <c r="D24" s="125"/>
      <c r="E24" s="125"/>
      <c r="F24" s="126"/>
    </row>
    <row r="25" spans="1:6" ht="18.600000000000001" thickBot="1">
      <c r="A25" s="113" t="s">
        <v>11</v>
      </c>
      <c r="B25" s="114">
        <f>B26</f>
        <v>0</v>
      </c>
      <c r="C25" s="114">
        <f t="shared" ref="C25:F25" si="3">C26</f>
        <v>0</v>
      </c>
      <c r="D25" s="114">
        <f t="shared" si="3"/>
        <v>0</v>
      </c>
      <c r="E25" s="114">
        <f t="shared" si="3"/>
        <v>0</v>
      </c>
      <c r="F25" s="114">
        <f t="shared" si="3"/>
        <v>0</v>
      </c>
    </row>
    <row r="26" spans="1:6" ht="18.600000000000001" thickBot="1">
      <c r="A26" s="116" t="s">
        <v>60</v>
      </c>
      <c r="B26" s="117">
        <f>'Previsioni occupazionali'!B30</f>
        <v>0</v>
      </c>
      <c r="C26" s="117">
        <f>'Previsioni occupazionali'!C30</f>
        <v>0</v>
      </c>
      <c r="D26" s="117">
        <f>'Previsioni occupazionali'!D30</f>
        <v>0</v>
      </c>
      <c r="E26" s="117">
        <f>'Previsioni occupazionali'!E30</f>
        <v>0</v>
      </c>
      <c r="F26" s="127">
        <f>'Previsioni occupazionali'!F30</f>
        <v>0</v>
      </c>
    </row>
    <row r="27" spans="1:6" ht="18.600000000000001" thickBot="1">
      <c r="A27" s="113" t="s">
        <v>12</v>
      </c>
      <c r="B27" s="114">
        <f>B28+B29</f>
        <v>0</v>
      </c>
      <c r="C27" s="114">
        <f t="shared" ref="C27:F27" si="4">C28+C29</f>
        <v>0</v>
      </c>
      <c r="D27" s="114">
        <f t="shared" si="4"/>
        <v>0</v>
      </c>
      <c r="E27" s="114">
        <f t="shared" si="4"/>
        <v>0</v>
      </c>
      <c r="F27" s="115">
        <f t="shared" si="4"/>
        <v>0</v>
      </c>
    </row>
    <row r="28" spans="1:6" ht="18.600000000000001" thickBot="1">
      <c r="A28" s="116" t="s">
        <v>36</v>
      </c>
      <c r="B28" s="117"/>
      <c r="C28" s="118"/>
      <c r="D28" s="118"/>
      <c r="E28" s="118"/>
      <c r="F28" s="119"/>
    </row>
    <row r="29" spans="1:6" ht="18.600000000000001" thickBot="1">
      <c r="A29" s="123" t="s">
        <v>37</v>
      </c>
      <c r="B29" s="124"/>
      <c r="C29" s="125"/>
      <c r="D29" s="125"/>
      <c r="E29" s="125"/>
      <c r="F29" s="126"/>
    </row>
    <row r="30" spans="1:6" ht="18.600000000000001" thickBot="1">
      <c r="A30" s="113" t="s">
        <v>13</v>
      </c>
      <c r="B30" s="114">
        <f>B31+B32+B33</f>
        <v>0</v>
      </c>
      <c r="C30" s="114">
        <f t="shared" ref="C30:F30" si="5">C31+C32+C33</f>
        <v>0</v>
      </c>
      <c r="D30" s="114">
        <f t="shared" si="5"/>
        <v>0</v>
      </c>
      <c r="E30" s="114">
        <f t="shared" si="5"/>
        <v>0</v>
      </c>
      <c r="F30" s="115">
        <f t="shared" si="5"/>
        <v>0</v>
      </c>
    </row>
    <row r="31" spans="1:6" ht="18.600000000000001" thickBot="1">
      <c r="A31" s="116" t="s">
        <v>40</v>
      </c>
      <c r="B31" s="117"/>
      <c r="C31" s="118"/>
      <c r="D31" s="118"/>
      <c r="E31" s="118"/>
      <c r="F31" s="119"/>
    </row>
    <row r="32" spans="1:6" ht="18.600000000000001" thickBot="1">
      <c r="A32" s="116" t="s">
        <v>53</v>
      </c>
      <c r="B32" s="120"/>
      <c r="C32" s="121"/>
      <c r="D32" s="121"/>
      <c r="E32" s="121"/>
      <c r="F32" s="122"/>
    </row>
    <row r="33" spans="1:6" ht="18.600000000000001" thickBot="1">
      <c r="A33" s="123" t="s">
        <v>50</v>
      </c>
      <c r="B33" s="124"/>
      <c r="C33" s="125"/>
      <c r="D33" s="125"/>
      <c r="E33" s="125"/>
      <c r="F33" s="126"/>
    </row>
    <row r="34" spans="1:6" ht="18.600000000000001" thickBot="1">
      <c r="A34" s="113" t="s">
        <v>14</v>
      </c>
      <c r="B34" s="114">
        <f>B35+B36+B37</f>
        <v>0</v>
      </c>
      <c r="C34" s="114">
        <f t="shared" ref="C34:F34" si="6">C35+C36+C37</f>
        <v>0</v>
      </c>
      <c r="D34" s="114">
        <f t="shared" si="6"/>
        <v>0</v>
      </c>
      <c r="E34" s="114">
        <f t="shared" si="6"/>
        <v>0</v>
      </c>
      <c r="F34" s="115">
        <f t="shared" si="6"/>
        <v>0</v>
      </c>
    </row>
    <row r="35" spans="1:6" ht="18.600000000000001" thickBot="1">
      <c r="A35" s="123" t="s">
        <v>81</v>
      </c>
      <c r="B35" s="128"/>
      <c r="C35" s="129"/>
      <c r="D35" s="129"/>
      <c r="E35" s="129"/>
      <c r="F35" s="130"/>
    </row>
    <row r="36" spans="1:6" ht="18.600000000000001" thickBot="1">
      <c r="A36" s="131" t="s">
        <v>80</v>
      </c>
      <c r="B36" s="124"/>
      <c r="C36" s="125"/>
      <c r="D36" s="125"/>
      <c r="E36" s="125"/>
      <c r="F36" s="126"/>
    </row>
    <row r="37" spans="1:6" ht="18.600000000000001" thickBot="1">
      <c r="A37" s="132" t="s">
        <v>50</v>
      </c>
      <c r="B37" s="124"/>
      <c r="C37" s="125"/>
      <c r="D37" s="125"/>
      <c r="E37" s="125"/>
      <c r="F37" s="126"/>
    </row>
    <row r="38" spans="1:6" ht="18.600000000000001" thickBot="1">
      <c r="A38" s="113" t="s">
        <v>41</v>
      </c>
      <c r="B38" s="114">
        <f>B39+B40+B41</f>
        <v>0</v>
      </c>
      <c r="C38" s="114">
        <f t="shared" ref="C38:F38" si="7">C39+C40+C41</f>
        <v>0</v>
      </c>
      <c r="D38" s="114">
        <f t="shared" si="7"/>
        <v>0</v>
      </c>
      <c r="E38" s="114">
        <f t="shared" si="7"/>
        <v>0</v>
      </c>
      <c r="F38" s="115">
        <f t="shared" si="7"/>
        <v>0</v>
      </c>
    </row>
    <row r="39" spans="1:6" ht="18.600000000000001" thickBot="1">
      <c r="A39" s="116" t="s">
        <v>55</v>
      </c>
      <c r="B39" s="128"/>
      <c r="C39" s="129"/>
      <c r="D39" s="129"/>
      <c r="E39" s="129"/>
      <c r="F39" s="130"/>
    </row>
    <row r="40" spans="1:6" ht="18.600000000000001" thickBot="1">
      <c r="A40" s="131" t="s">
        <v>57</v>
      </c>
      <c r="B40" s="124"/>
      <c r="C40" s="125"/>
      <c r="D40" s="125"/>
      <c r="E40" s="125"/>
      <c r="F40" s="126"/>
    </row>
    <row r="41" spans="1:6" ht="18.600000000000001" thickBot="1">
      <c r="A41" s="123" t="s">
        <v>56</v>
      </c>
      <c r="B41" s="124"/>
      <c r="C41" s="125"/>
      <c r="D41" s="125"/>
      <c r="E41" s="125"/>
      <c r="F41" s="126"/>
    </row>
    <row r="42" spans="1:6" ht="18.600000000000001" thickBot="1">
      <c r="A42" s="133" t="s">
        <v>6</v>
      </c>
      <c r="B42" s="134">
        <f>B38+B34+B30++B27+B25+B20+B10</f>
        <v>0</v>
      </c>
      <c r="C42" s="134">
        <f>C38+C34+C30++C27+C25+C20+C10</f>
        <v>0</v>
      </c>
      <c r="D42" s="134">
        <f>D38+D34+D30++D27+D25+D20+D10</f>
        <v>0</v>
      </c>
      <c r="E42" s="134">
        <f>E38+E34+E30++E27+E25+E20+E10</f>
        <v>0</v>
      </c>
      <c r="F42" s="135">
        <f>F38+F34+F30++F27+F25+F20+F10</f>
        <v>0</v>
      </c>
    </row>
    <row r="43" spans="1:6" ht="18.600000000000001" thickBot="1">
      <c r="A43" s="90" t="s">
        <v>17</v>
      </c>
      <c r="B43" s="91"/>
      <c r="C43" s="92"/>
      <c r="D43" s="92"/>
      <c r="E43" s="92"/>
      <c r="F43" s="130"/>
    </row>
    <row r="44" spans="1:6" ht="18.600000000000001" thickBot="1">
      <c r="A44" s="136" t="s">
        <v>21</v>
      </c>
      <c r="B44" s="137">
        <f>B8+B42+B43</f>
        <v>0</v>
      </c>
      <c r="C44" s="138">
        <f>C8+C42+C43</f>
        <v>0</v>
      </c>
      <c r="D44" s="138">
        <f>D8+D42+D43</f>
        <v>0</v>
      </c>
      <c r="E44" s="138">
        <f>E8+E42+E43</f>
        <v>0</v>
      </c>
      <c r="F44" s="139">
        <f>F8+F42+F43</f>
        <v>0</v>
      </c>
    </row>
    <row r="46" spans="1:6" ht="18.600000000000001" thickBot="1"/>
    <row r="47" spans="1:6" ht="18.600000000000001" thickBot="1">
      <c r="A47" s="93" t="s">
        <v>19</v>
      </c>
      <c r="B47" s="140" t="s">
        <v>0</v>
      </c>
      <c r="C47" s="140" t="s">
        <v>1</v>
      </c>
      <c r="D47" s="140" t="s">
        <v>2</v>
      </c>
      <c r="E47" s="140" t="s">
        <v>3</v>
      </c>
      <c r="F47" s="141" t="s">
        <v>4</v>
      </c>
    </row>
    <row r="48" spans="1:6" ht="18.600000000000001" thickBot="1">
      <c r="A48" s="94" t="s">
        <v>106</v>
      </c>
      <c r="B48" s="142">
        <f>B44</f>
        <v>0</v>
      </c>
      <c r="C48" s="143">
        <f t="shared" ref="C48:F48" si="8">C44</f>
        <v>0</v>
      </c>
      <c r="D48" s="143">
        <f t="shared" si="8"/>
        <v>0</v>
      </c>
      <c r="E48" s="143">
        <f t="shared" si="8"/>
        <v>0</v>
      </c>
      <c r="F48" s="144">
        <f t="shared" si="8"/>
        <v>0</v>
      </c>
    </row>
    <row r="49" spans="1:6" ht="18.600000000000001" thickBot="1">
      <c r="A49" s="94" t="s">
        <v>42</v>
      </c>
      <c r="B49" s="145">
        <f>B27</f>
        <v>0</v>
      </c>
      <c r="C49" s="102">
        <f>C27</f>
        <v>0</v>
      </c>
      <c r="D49" s="102">
        <f>D27</f>
        <v>0</v>
      </c>
      <c r="E49" s="102">
        <f>E27</f>
        <v>0</v>
      </c>
      <c r="F49" s="146">
        <f>F27</f>
        <v>0</v>
      </c>
    </row>
    <row r="50" spans="1:6" ht="18.600000000000001" thickBot="1">
      <c r="A50" s="95" t="s">
        <v>43</v>
      </c>
      <c r="B50" s="145">
        <f>'Previsioni occupazionali'!B28+'Previsioni occupazionali'!B23+'Previsioni occupazionali'!B18+'Previsioni occupazionali'!B13</f>
        <v>0</v>
      </c>
      <c r="C50" s="102">
        <f>'Previsioni occupazionali'!C23+'Previsioni occupazionali'!C28+'Previsioni occupazionali'!C18+'Previsioni occupazionali'!C13</f>
        <v>0</v>
      </c>
      <c r="D50" s="102">
        <f>'Previsioni occupazionali'!D23+'Previsioni occupazionali'!D28+'Previsioni occupazionali'!D18+'Previsioni occupazionali'!D13</f>
        <v>0</v>
      </c>
      <c r="E50" s="102">
        <f>'Previsioni occupazionali'!E23+'Previsioni occupazionali'!E28+'Previsioni occupazionali'!E18+'Previsioni occupazionali'!E13</f>
        <v>0</v>
      </c>
      <c r="F50" s="146">
        <f>'Previsioni occupazionali'!F23+'Previsioni occupazionali'!F28+'Previsioni occupazionali'!F18+'Previsioni occupazionali'!F13</f>
        <v>0</v>
      </c>
    </row>
    <row r="51" spans="1:6" ht="18.600000000000001" thickBot="1">
      <c r="A51" s="95" t="s">
        <v>58</v>
      </c>
      <c r="B51" s="145">
        <v>0</v>
      </c>
      <c r="C51" s="102">
        <v>0</v>
      </c>
      <c r="D51" s="102">
        <v>0</v>
      </c>
      <c r="E51" s="102">
        <v>0</v>
      </c>
      <c r="F51" s="146">
        <v>0</v>
      </c>
    </row>
    <row r="52" spans="1:6" ht="18.600000000000001" thickBot="1">
      <c r="A52" s="95" t="s">
        <v>59</v>
      </c>
      <c r="B52" s="147">
        <v>0</v>
      </c>
      <c r="C52" s="148">
        <v>0</v>
      </c>
      <c r="D52" s="148">
        <v>0</v>
      </c>
      <c r="E52" s="148">
        <v>0</v>
      </c>
      <c r="F52" s="149">
        <v>0</v>
      </c>
    </row>
    <row r="53" spans="1:6" ht="18.600000000000001" thickBot="1">
      <c r="A53" s="96" t="s">
        <v>20</v>
      </c>
      <c r="B53" s="56">
        <f>SUM(B48:B52)</f>
        <v>0</v>
      </c>
      <c r="C53" s="56">
        <f t="shared" ref="C53:F53" si="9">SUM(C48:C52)</f>
        <v>0</v>
      </c>
      <c r="D53" s="56">
        <f t="shared" si="9"/>
        <v>0</v>
      </c>
      <c r="E53" s="56">
        <f t="shared" si="9"/>
        <v>0</v>
      </c>
      <c r="F53" s="57">
        <f t="shared" si="9"/>
        <v>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Anagrafica</vt:lpstr>
      <vt:lpstr>Previsioni occupazionali</vt:lpstr>
      <vt:lpstr>Previsione ricavi</vt:lpstr>
      <vt:lpstr>Piano economico B.2.2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Mattia Scioli</dc:creator>
  <cp:lastModifiedBy>elena console</cp:lastModifiedBy>
  <dcterms:created xsi:type="dcterms:W3CDTF">2024-06-14T15:16:08Z</dcterms:created>
  <dcterms:modified xsi:type="dcterms:W3CDTF">2024-06-25T10:43:44Z</dcterms:modified>
</cp:coreProperties>
</file>